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24226"/>
  <xr:revisionPtr revIDLastSave="0" documentId="13_ncr:1_{78EFCA79-A4AE-4115-84F8-8A23C002D0A9}" xr6:coauthVersionLast="47" xr6:coauthVersionMax="47" xr10:uidLastSave="{00000000-0000-0000-0000-000000000000}"/>
  <bookViews>
    <workbookView xWindow="-108" yWindow="-108" windowWidth="23256" windowHeight="12576" tabRatio="675" firstSheet="9" activeTab="15" xr2:uid="{00000000-000D-0000-FFFF-FFFF00000000}"/>
  </bookViews>
  <sheets>
    <sheet name="Copertina" sheetId="18" r:id="rId1"/>
    <sheet name="Ambiti servizi processi" sheetId="2" state="hidden" r:id="rId2"/>
    <sheet name="Pivot" sheetId="22" state="hidden" r:id="rId3"/>
    <sheet name="Pivot (2)" sheetId="25" state="hidden" r:id="rId4"/>
    <sheet name="Aree di rischio" sheetId="28" r:id="rId5"/>
    <sheet name="Processi" sheetId="23" r:id="rId6"/>
    <sheet name="Area A" sheetId="1" r:id="rId7"/>
    <sheet name="Area B" sheetId="9" r:id="rId8"/>
    <sheet name="Area C" sheetId="10" r:id="rId9"/>
    <sheet name="Area D" sheetId="11" r:id="rId10"/>
    <sheet name="Area E" sheetId="29" r:id="rId11"/>
    <sheet name="Area F" sheetId="30" r:id="rId12"/>
    <sheet name="Area L" sheetId="15" r:id="rId13"/>
    <sheet name="Area M" sheetId="33" r:id="rId14"/>
    <sheet name="Area N" sheetId="34" r:id="rId15"/>
    <sheet name="Fattori abilitanti" sheetId="32" r:id="rId16"/>
    <sheet name="Tabella valutazione rischi" sheetId="3" r:id="rId17"/>
    <sheet name="Matrice probabilità impatto" sheetId="8" r:id="rId18"/>
    <sheet name="Misure anticorruzione vecchio" sheetId="16" state="hidden" r:id="rId19"/>
    <sheet name="Misure anticorruzione (2)" sheetId="31" state="hidden" r:id="rId20"/>
  </sheets>
  <definedNames>
    <definedName name="_xlnm._FilterDatabase" localSheetId="1" hidden="1">'Ambiti servizi processi'!$A$3:$H$25</definedName>
    <definedName name="_xlnm._FilterDatabase" localSheetId="19" hidden="1">'Misure anticorruzione (2)'!$A$6:$K$25</definedName>
    <definedName name="_xlnm._FilterDatabase" localSheetId="18" hidden="1">'Misure anticorruzione vecchio'!$A$5:$H$19</definedName>
    <definedName name="_xlnm.Print_Area" localSheetId="6">'Area A'!$A$1:$J$39</definedName>
    <definedName name="_xlnm.Print_Area" localSheetId="19">'Misure anticorruzione (2)'!$A$1:$K$32</definedName>
    <definedName name="_xlnm.Print_Titles" localSheetId="6">'Area A'!$12:$13</definedName>
    <definedName name="_xlnm.Print_Titles" localSheetId="7">'Area B'!$13:$14</definedName>
    <definedName name="_xlnm.Print_Titles" localSheetId="8">'Area C'!$14:$15</definedName>
    <definedName name="_xlnm.Print_Titles" localSheetId="9">'Area D'!$14:$15</definedName>
    <definedName name="_xlnm.Print_Titles" localSheetId="10">'Area E'!$14:$15</definedName>
    <definedName name="_xlnm.Print_Titles" localSheetId="11">'Area F'!$8:$9</definedName>
    <definedName name="_xlnm.Print_Titles" localSheetId="12">'Area L'!$9:$10</definedName>
    <definedName name="_xlnm.Print_Titles" localSheetId="13">'Area M'!$5:$6</definedName>
    <definedName name="_xlnm.Print_Titles" localSheetId="14">'Area N'!$5:$6</definedName>
  </definedNames>
  <calcPr calcId="191029" concurrentCalc="0"/>
  <pivotCaches>
    <pivotCache cacheId="0" r:id="rId2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5" l="1"/>
  <c r="M21" i="11"/>
  <c r="L21" i="11"/>
  <c r="H43" i="11"/>
  <c r="H36" i="11"/>
  <c r="H30" i="11"/>
  <c r="K21" i="11"/>
  <c r="L20" i="11"/>
  <c r="K20" i="11"/>
  <c r="M20" i="11"/>
  <c r="N20" i="11"/>
  <c r="G36" i="11"/>
  <c r="G30" i="11"/>
  <c r="M21" i="10"/>
  <c r="K21" i="9"/>
  <c r="E32" i="9"/>
  <c r="K22" i="9"/>
  <c r="N16" i="29"/>
  <c r="M16" i="29"/>
  <c r="L16" i="29"/>
  <c r="K16" i="29"/>
  <c r="L10" i="30"/>
  <c r="K7" i="33"/>
  <c r="L7" i="34"/>
  <c r="C30" i="34"/>
  <c r="M7" i="34"/>
  <c r="C23" i="34"/>
  <c r="C17" i="34"/>
  <c r="K7" i="34"/>
  <c r="C30" i="33"/>
  <c r="M7" i="33"/>
  <c r="C23" i="33"/>
  <c r="L7" i="33"/>
  <c r="C17" i="33"/>
  <c r="F39" i="15"/>
  <c r="M15" i="15"/>
  <c r="E39" i="15"/>
  <c r="M14" i="15"/>
  <c r="D39" i="15"/>
  <c r="M12" i="15"/>
  <c r="C39" i="15"/>
  <c r="M11" i="15"/>
  <c r="F32" i="15"/>
  <c r="L15" i="15"/>
  <c r="E32" i="15"/>
  <c r="L14" i="15"/>
  <c r="D32" i="15"/>
  <c r="C32" i="15"/>
  <c r="L11" i="15"/>
  <c r="F26" i="15"/>
  <c r="K15" i="15"/>
  <c r="E26" i="15"/>
  <c r="K14" i="15"/>
  <c r="D26" i="15"/>
  <c r="K12" i="15"/>
  <c r="C26" i="15"/>
  <c r="K11" i="15"/>
  <c r="C34" i="30"/>
  <c r="M10" i="30"/>
  <c r="C27" i="30"/>
  <c r="C21" i="30"/>
  <c r="K10" i="30"/>
  <c r="C43" i="29"/>
  <c r="C36" i="29"/>
  <c r="C30" i="29"/>
  <c r="G43" i="11"/>
  <c r="N21" i="11"/>
  <c r="F43" i="11"/>
  <c r="M19" i="11"/>
  <c r="E43" i="11"/>
  <c r="M18" i="11"/>
  <c r="D43" i="11"/>
  <c r="M17" i="11"/>
  <c r="C43" i="11"/>
  <c r="M16" i="11"/>
  <c r="F36" i="11"/>
  <c r="L19" i="11"/>
  <c r="E36" i="11"/>
  <c r="L18" i="11"/>
  <c r="D36" i="11"/>
  <c r="L17" i="11"/>
  <c r="C36" i="11"/>
  <c r="L16" i="11"/>
  <c r="F30" i="11"/>
  <c r="K19" i="11"/>
  <c r="N19" i="11"/>
  <c r="E30" i="11"/>
  <c r="K18" i="11"/>
  <c r="N18" i="11"/>
  <c r="D30" i="11"/>
  <c r="K17" i="11"/>
  <c r="C30" i="11"/>
  <c r="K16" i="11"/>
  <c r="G35" i="10"/>
  <c r="K20" i="10"/>
  <c r="H35" i="10"/>
  <c r="K21" i="10"/>
  <c r="I35" i="10"/>
  <c r="K22" i="10"/>
  <c r="J35" i="10"/>
  <c r="K23" i="10"/>
  <c r="K35" i="10"/>
  <c r="L35" i="10"/>
  <c r="K25" i="10"/>
  <c r="M35" i="10"/>
  <c r="K26" i="10"/>
  <c r="G41" i="10"/>
  <c r="L20" i="10"/>
  <c r="H41" i="10"/>
  <c r="L21" i="10"/>
  <c r="I41" i="10"/>
  <c r="L22" i="10"/>
  <c r="J41" i="10"/>
  <c r="L23" i="10"/>
  <c r="K41" i="10"/>
  <c r="L41" i="10"/>
  <c r="L25" i="10"/>
  <c r="M41" i="10"/>
  <c r="L26" i="10"/>
  <c r="G48" i="10"/>
  <c r="M20" i="10"/>
  <c r="H48" i="10"/>
  <c r="I48" i="10"/>
  <c r="M22" i="10"/>
  <c r="J48" i="10"/>
  <c r="M23" i="10"/>
  <c r="K48" i="10"/>
  <c r="L48" i="10"/>
  <c r="M25" i="10"/>
  <c r="M48" i="10"/>
  <c r="M26" i="10"/>
  <c r="F48" i="10"/>
  <c r="M19" i="10"/>
  <c r="E48" i="10"/>
  <c r="M18" i="10"/>
  <c r="D48" i="10"/>
  <c r="M17" i="10"/>
  <c r="C48" i="10"/>
  <c r="M16" i="10"/>
  <c r="F41" i="10"/>
  <c r="L19" i="10"/>
  <c r="E41" i="10"/>
  <c r="L18" i="10"/>
  <c r="D41" i="10"/>
  <c r="L17" i="10"/>
  <c r="C41" i="10"/>
  <c r="L16" i="10"/>
  <c r="F35" i="10"/>
  <c r="K19" i="10"/>
  <c r="E35" i="10"/>
  <c r="K18" i="10"/>
  <c r="D35" i="10"/>
  <c r="K17" i="10"/>
  <c r="C35" i="10"/>
  <c r="K16" i="10"/>
  <c r="E45" i="9"/>
  <c r="M22" i="9"/>
  <c r="D45" i="9"/>
  <c r="M21" i="9"/>
  <c r="C45" i="9"/>
  <c r="M15" i="9"/>
  <c r="E38" i="9"/>
  <c r="L22" i="9"/>
  <c r="D38" i="9"/>
  <c r="L21" i="9"/>
  <c r="C38" i="9"/>
  <c r="L15" i="9"/>
  <c r="D32" i="9"/>
  <c r="C32" i="9"/>
  <c r="K15" i="9"/>
  <c r="D29" i="1"/>
  <c r="K15" i="1"/>
  <c r="E29" i="1"/>
  <c r="K18" i="1"/>
  <c r="D35" i="1"/>
  <c r="L15" i="1"/>
  <c r="E35" i="1"/>
  <c r="L18" i="1"/>
  <c r="D42" i="1"/>
  <c r="M15" i="1"/>
  <c r="E42" i="1"/>
  <c r="M18" i="1"/>
  <c r="C42" i="1"/>
  <c r="M14" i="1"/>
  <c r="C35" i="1"/>
  <c r="L14" i="1"/>
  <c r="C29" i="1"/>
  <c r="K14" i="1"/>
  <c r="N15" i="15"/>
  <c r="N14" i="15"/>
  <c r="N12" i="15"/>
  <c r="N11" i="15"/>
  <c r="N10" i="30"/>
  <c r="N17" i="11"/>
  <c r="N16" i="11"/>
  <c r="N18" i="10"/>
  <c r="N17" i="10"/>
  <c r="N16" i="10"/>
  <c r="M24" i="10"/>
  <c r="L24" i="10"/>
  <c r="K24" i="10"/>
  <c r="N22" i="9"/>
  <c r="N15" i="9"/>
  <c r="N21" i="9"/>
  <c r="N26" i="10"/>
  <c r="N22" i="10"/>
  <c r="N20" i="10"/>
  <c r="N25" i="10"/>
  <c r="N19" i="10"/>
  <c r="N23" i="10"/>
  <c r="N21" i="10"/>
  <c r="N7" i="33"/>
  <c r="N15" i="1"/>
  <c r="N18" i="1"/>
  <c r="N14" i="1"/>
  <c r="N7" i="34"/>
  <c r="I21" i="3"/>
  <c r="H21" i="3"/>
  <c r="G21" i="3"/>
  <c r="F21" i="3"/>
  <c r="E21" i="3"/>
  <c r="D21" i="3"/>
  <c r="I20" i="3"/>
  <c r="H20" i="3"/>
  <c r="G20" i="3"/>
  <c r="F20" i="3"/>
  <c r="E20" i="3"/>
  <c r="D20" i="3"/>
  <c r="I19" i="3"/>
  <c r="H19" i="3"/>
  <c r="G19" i="3"/>
  <c r="F19" i="3"/>
  <c r="E19" i="3"/>
  <c r="D19" i="3"/>
  <c r="I18" i="3"/>
  <c r="H18" i="3"/>
  <c r="G18" i="3"/>
  <c r="F18" i="3"/>
  <c r="E18" i="3"/>
  <c r="D18" i="3"/>
  <c r="I17" i="3"/>
  <c r="H17" i="3"/>
  <c r="G17" i="3"/>
  <c r="F17" i="3"/>
  <c r="E17" i="3"/>
  <c r="D17" i="3"/>
  <c r="I16" i="3"/>
  <c r="H16" i="3"/>
  <c r="G16" i="3"/>
  <c r="F16" i="3"/>
  <c r="E16" i="3"/>
  <c r="D16" i="3"/>
  <c r="N24" i="10"/>
</calcChain>
</file>

<file path=xl/sharedStrings.xml><?xml version="1.0" encoding="utf-8"?>
<sst xmlns="http://schemas.openxmlformats.org/spreadsheetml/2006/main" count="1714" uniqueCount="687">
  <si>
    <t>N.</t>
  </si>
  <si>
    <t>Probabilità (a)</t>
  </si>
  <si>
    <t>Intervallo</t>
  </si>
  <si>
    <t>Classificazione rischio</t>
  </si>
  <si>
    <t>NULLO</t>
  </si>
  <si>
    <t>BASSO</t>
  </si>
  <si>
    <t>MEDIO</t>
  </si>
  <si>
    <t>ALTO</t>
  </si>
  <si>
    <t>ALTISSIMO (CRITICO)</t>
  </si>
  <si>
    <t>Analisi del rischio</t>
  </si>
  <si>
    <t>U.O. Responsabile</t>
  </si>
  <si>
    <t>Figure professionali coinvolte</t>
  </si>
  <si>
    <t>Sottoaree di rischio</t>
  </si>
  <si>
    <t>Reclutamento</t>
  </si>
  <si>
    <t>Progressioni di carriera</t>
  </si>
  <si>
    <t>Conferimento di incarichi di collaborazione</t>
  </si>
  <si>
    <t>Provvedimenti amministrativi vincolati nell’an</t>
  </si>
  <si>
    <t>Provvedimenti amministrativi a contenuto vincolato</t>
  </si>
  <si>
    <t>Provvedimenti amministrativi vincolati nell’an e a contenuto vincolato</t>
  </si>
  <si>
    <t>Provvedimenti amministrativi a contenuto discrezionale</t>
  </si>
  <si>
    <t>Provvedimenti amministrativi discrezionali nell’an</t>
  </si>
  <si>
    <t>Provvedimenti amministrativi discrezionali nell’an e nel contenuto</t>
  </si>
  <si>
    <t>Processo SGQ</t>
  </si>
  <si>
    <t>Ponderazione del rischio</t>
  </si>
  <si>
    <t>Codice Ambito di intervento</t>
  </si>
  <si>
    <t xml:space="preserve">Ambito di intervento </t>
  </si>
  <si>
    <t>Codice servizio</t>
  </si>
  <si>
    <t xml:space="preserve">Servizio erogato </t>
  </si>
  <si>
    <t>Codice processo SGQ</t>
  </si>
  <si>
    <t>A</t>
  </si>
  <si>
    <t>Area di rischio</t>
  </si>
  <si>
    <t>Note</t>
  </si>
  <si>
    <t>B</t>
  </si>
  <si>
    <t>C</t>
  </si>
  <si>
    <t>D</t>
  </si>
  <si>
    <t>E</t>
  </si>
  <si>
    <t>(vuoto)</t>
  </si>
  <si>
    <t>Totale complessivo</t>
  </si>
  <si>
    <t>Servizi erogati</t>
  </si>
  <si>
    <t>B.7</t>
  </si>
  <si>
    <t>Mappatura dei servizi/processi aziendali</t>
  </si>
  <si>
    <t>Identificazione dei rischi</t>
  </si>
  <si>
    <t>Valutazione dei rischi</t>
  </si>
  <si>
    <t>Tabella di valutazione dei rischi</t>
  </si>
  <si>
    <t>Matrice probabilità</t>
  </si>
  <si>
    <t>Descrizione</t>
  </si>
  <si>
    <t>Opzioni</t>
  </si>
  <si>
    <t>Valori</t>
  </si>
  <si>
    <t>No</t>
  </si>
  <si>
    <t>Sì</t>
  </si>
  <si>
    <t>Analisi</t>
  </si>
  <si>
    <t>Valori e frequenze della probabilità</t>
  </si>
  <si>
    <t>Valore</t>
  </si>
  <si>
    <t>Frequenza</t>
  </si>
  <si>
    <t>Nessuna probabilità</t>
  </si>
  <si>
    <t>Improbabile</t>
  </si>
  <si>
    <t>Poco probabile</t>
  </si>
  <si>
    <t>Probabile</t>
  </si>
  <si>
    <t>Molto probabile</t>
  </si>
  <si>
    <t>Altamente probabile</t>
  </si>
  <si>
    <t>Fattore</t>
  </si>
  <si>
    <t>Indice di probabilità</t>
  </si>
  <si>
    <t>Matrice impatto</t>
  </si>
  <si>
    <t>Impatto organizzativo</t>
  </si>
  <si>
    <t>Impatto economico</t>
  </si>
  <si>
    <t>Impatto reputazionale</t>
  </si>
  <si>
    <t>Valori e importanza dell'impatto</t>
  </si>
  <si>
    <t>Importanza</t>
  </si>
  <si>
    <t>Nessun impatto</t>
  </si>
  <si>
    <t>Marginale</t>
  </si>
  <si>
    <t>Minore</t>
  </si>
  <si>
    <t>Soglia</t>
  </si>
  <si>
    <t>Serio</t>
  </si>
  <si>
    <t>Superiore</t>
  </si>
  <si>
    <t>Valore massimo (&lt;=)</t>
  </si>
  <si>
    <t>Val minimo (&gt;)</t>
  </si>
  <si>
    <t>Matrice di valutazione del rischio</t>
  </si>
  <si>
    <t>Rendicontazione in merito alle modalità di utilizzo dei contributi, fondi e finanziamenti acquisiti acquisiti</t>
  </si>
  <si>
    <t>Realizzazione dei progetti, delle attività e/o utilizzo effettivo di beni acquisiti mediante risorse pubbliche</t>
  </si>
  <si>
    <t>Definizione di progetti, attività e/o richieste di acquisizione di beni tramite ricorso a contributi, fondi e finanziamenti pubblici</t>
  </si>
  <si>
    <t>B.4</t>
  </si>
  <si>
    <t>B.14</t>
  </si>
  <si>
    <t>B.9</t>
  </si>
  <si>
    <t>Misure di prevenzione della corruzione</t>
  </si>
  <si>
    <t>Misure obbligatorie PNA</t>
  </si>
  <si>
    <t>Misura</t>
  </si>
  <si>
    <t>Strumenti adottati</t>
  </si>
  <si>
    <t>Rilevanza per Codebri</t>
  </si>
  <si>
    <t>B.1/B.2</t>
  </si>
  <si>
    <t>Piano Triennale di Prevenzione della Corruzione - Mod. 231</t>
  </si>
  <si>
    <t>Da aggiornare</t>
  </si>
  <si>
    <t>Modello 231, Parte A</t>
  </si>
  <si>
    <t xml:space="preserve">Irrinunciabile </t>
  </si>
  <si>
    <t>B.3</t>
  </si>
  <si>
    <t>Trasparenza</t>
  </si>
  <si>
    <t>PTTI in corso di definizione</t>
  </si>
  <si>
    <t>Codici di comportamento</t>
  </si>
  <si>
    <t>Codice etico</t>
  </si>
  <si>
    <t>B.5</t>
  </si>
  <si>
    <t>Rotazione del personale addetto alle aree a rischio di corruzione</t>
  </si>
  <si>
    <t>Poco rilevante</t>
  </si>
  <si>
    <t>NON E' OBBLIGATORIO INSERIRLO</t>
  </si>
  <si>
    <t>B.6</t>
  </si>
  <si>
    <t>Obbligo di astensione in caso di conflitto di interesse</t>
  </si>
  <si>
    <t>Regolamento di organizzazione e Codice etico</t>
  </si>
  <si>
    <t>Rilevante</t>
  </si>
  <si>
    <t>Nel Codice etico punto 5.02. NON E' OBBLIGATORIO INSERIRLO</t>
  </si>
  <si>
    <t>Svolgimento di incarichi d’ufficio - attività ed incarichi extra-istituzionali</t>
  </si>
  <si>
    <t xml:space="preserve">Regolamento di organizzazione </t>
  </si>
  <si>
    <t>B.8</t>
  </si>
  <si>
    <t>Conferimento di incarichi dirigenziali in caso di particolari attività o incarichi precedenti (pantouflage – revolving doors)</t>
  </si>
  <si>
    <t>ANCHE SE NOI ABBIAMO PRATICAMENTE UN SOLO DIRIGENTE</t>
  </si>
  <si>
    <t>Incompatibilità specifiche per posizioni dirigenziali</t>
  </si>
  <si>
    <t>B.10</t>
  </si>
  <si>
    <t>Lo svolgimento di attività successiva alla cessazione del rapporto di lavoro (pantouflage – revolving doors)</t>
  </si>
  <si>
    <r>
      <t xml:space="preserve">NON E' OBBLIGATORIO INSERIRLO. </t>
    </r>
    <r>
      <rPr>
        <b/>
        <i/>
        <sz val="11"/>
        <rFont val="Calibri"/>
        <family val="2"/>
        <scheme val="minor"/>
      </rPr>
      <t>Lo farei per il personale che opera nell'ufficio unico, o comunque su eventuali altre attività che prevedono autorizzazioni e accreditamenti nei confronti di soggetti terzi.</t>
    </r>
  </si>
  <si>
    <t>B.11</t>
  </si>
  <si>
    <t>Formazione di commissioni, assegnazioni agli uffici, conferimento di incarichi dirigenziali in caso di condanna penale per delitti contro la pubblica amministrazione</t>
  </si>
  <si>
    <t>Verificare</t>
  </si>
  <si>
    <t>B.12</t>
  </si>
  <si>
    <t>Tutela del dipendente che effettua segnalazioni di illecito (c.d. whistleblower)</t>
  </si>
  <si>
    <t>Modello 231 - Segnalazioni ODV</t>
  </si>
  <si>
    <t>Verificare se inserire le procedure. NON E' OBBLIGATORIO INSERIRLO. A questo proposito per noi che con Modello 231 abbiamo OdV dobbiamo comunque istituire l'UPD?</t>
  </si>
  <si>
    <t>B.13</t>
  </si>
  <si>
    <t>Formazione</t>
  </si>
  <si>
    <t>Modello 231 - Piano formazione</t>
  </si>
  <si>
    <t>Patti di integrità</t>
  </si>
  <si>
    <t>Modello 231</t>
  </si>
  <si>
    <t>Verificare se ampliare le disposizioni inserite nelle comunicazioni a imprese, ecc. Vedere patto di integrità regionale</t>
  </si>
  <si>
    <t>B.15</t>
  </si>
  <si>
    <t>Azioni di sensibilizzazione e rapporto con la società civile</t>
  </si>
  <si>
    <t>NON HO CAPITO SE NOI DOBBIAMO FARLE.</t>
  </si>
  <si>
    <t>Presenza nell'ente</t>
  </si>
  <si>
    <t>Strumenti dell'ente</t>
  </si>
  <si>
    <t>Rilevanza per l'ente</t>
  </si>
  <si>
    <t>Obbligatoria</t>
  </si>
  <si>
    <t>Ulteriore</t>
  </si>
  <si>
    <t>Programma triennale trasparenza</t>
  </si>
  <si>
    <t>Codice</t>
  </si>
  <si>
    <t>A.1</t>
  </si>
  <si>
    <t>A.2</t>
  </si>
  <si>
    <t>A.3</t>
  </si>
  <si>
    <t>Informatizzazione dei processi</t>
  </si>
  <si>
    <t>X</t>
  </si>
  <si>
    <t>Misura non disciplinata nel P.N.A.</t>
  </si>
  <si>
    <t>Misura disciplinata nel P.N.A.</t>
  </si>
  <si>
    <t>Probabilità</t>
  </si>
  <si>
    <t>Impatto</t>
  </si>
  <si>
    <t>Obbligatorietà per TECUM</t>
  </si>
  <si>
    <t>Presenza della misura in TECUM</t>
  </si>
  <si>
    <t>Direzione</t>
  </si>
  <si>
    <t>Affari Generali, Amministrativi e Contabili</t>
  </si>
  <si>
    <t>Affari Generali e controlli interni</t>
  </si>
  <si>
    <t>Gestione economico-finanziaria</t>
  </si>
  <si>
    <t>Risorse Umane</t>
  </si>
  <si>
    <t>Ufficio Relazioni con il Pubblico</t>
  </si>
  <si>
    <t>Sistema di Gestione per la Qualità</t>
  </si>
  <si>
    <t>Gestione Unità d'Offerta</t>
  </si>
  <si>
    <t>Penale Minorile</t>
  </si>
  <si>
    <t>Accoglienze e Affidi</t>
  </si>
  <si>
    <t>Adozioni</t>
  </si>
  <si>
    <t>Tutela Minori</t>
  </si>
  <si>
    <t>Minori e famiglia</t>
  </si>
  <si>
    <t>Servizio educativo</t>
  </si>
  <si>
    <t>1.1</t>
  </si>
  <si>
    <t>1.2</t>
  </si>
  <si>
    <t>1.3</t>
  </si>
  <si>
    <t>1.4</t>
  </si>
  <si>
    <t>1.5</t>
  </si>
  <si>
    <t>1.6</t>
  </si>
  <si>
    <t>2.1</t>
  </si>
  <si>
    <t>2.2</t>
  </si>
  <si>
    <t>2.3</t>
  </si>
  <si>
    <t>2.4</t>
  </si>
  <si>
    <t>2.5</t>
  </si>
  <si>
    <t>Orientamento e Politiche del Lavoro</t>
  </si>
  <si>
    <t>3.1</t>
  </si>
  <si>
    <t>3.2</t>
  </si>
  <si>
    <t>3.3</t>
  </si>
  <si>
    <t>Inserimenti Lavorativi</t>
  </si>
  <si>
    <t>Accompagnamento ed Orientamento al Lavoro</t>
  </si>
  <si>
    <t>Servizi per il Lavoro</t>
  </si>
  <si>
    <t>Fragilità e progetti</t>
  </si>
  <si>
    <t>4.1</t>
  </si>
  <si>
    <t>4.2</t>
  </si>
  <si>
    <t>4.3</t>
  </si>
  <si>
    <t>4.4</t>
  </si>
  <si>
    <t>Integrazione Sociale Disabili</t>
  </si>
  <si>
    <t>Assistenza Domiciliare anziani, disabili e/o a rischio di emarginazione</t>
  </si>
  <si>
    <t>Assistenza Educativa scolastica domiciliare</t>
  </si>
  <si>
    <t>Progetti finanziati e/o sperimentali</t>
  </si>
  <si>
    <t>Programmazione, pianificazione e valutazione</t>
  </si>
  <si>
    <t>Gestione delle risorse</t>
  </si>
  <si>
    <t>Segreteria organizzativa della governance</t>
  </si>
  <si>
    <t>Ufficio di piano</t>
  </si>
  <si>
    <t>5.1</t>
  </si>
  <si>
    <t>5.2</t>
  </si>
  <si>
    <t>5.3</t>
  </si>
  <si>
    <t>AMM-PR-03</t>
  </si>
  <si>
    <t>Gestione degli approvvigionamenti</t>
  </si>
  <si>
    <t>SER-IO-01</t>
  </si>
  <si>
    <t>Servizio Tutela Minori</t>
  </si>
  <si>
    <t>SER-IO-02</t>
  </si>
  <si>
    <t>Servizio Educativo</t>
  </si>
  <si>
    <t>SER-IO-03</t>
  </si>
  <si>
    <t>Servizio accoglienze e affidi</t>
  </si>
  <si>
    <t>SER-IO-05</t>
  </si>
  <si>
    <t>Servizio inserimenti lavorativi</t>
  </si>
  <si>
    <t>Potrebbero configurarsi dei rischi con riferimento alla selezione di strutture per gli inserimenti residenziali in comunità di minori</t>
  </si>
  <si>
    <t>in realtà, mancando la fase di valutazione preliminare e presa in carico (gestita dai servizi sociali comunali), il rischio potrebbe essere basso o nullo</t>
  </si>
  <si>
    <t>La responsabilità dei procedimenti è in capo all'ASL</t>
  </si>
  <si>
    <t>D - E</t>
  </si>
  <si>
    <t>Erogazione di contributi gli utenti. Registri presenze, rimborsi spese e richieste ai comuni segnalanti</t>
  </si>
  <si>
    <t>Rischio di utilizzo fraudolento delle doti lavoro</t>
  </si>
  <si>
    <t>Potrebbero configurarsi dei rischi con riferimento alla selezione di strutture per gli inserimenti di disabili</t>
  </si>
  <si>
    <t xml:space="preserve">La segnalazione e la presa in carico dovrebbe essere di competenza dei comuni. Il servizio è appaltato. </t>
  </si>
  <si>
    <t>Rischio di utilizzo fraudolento dei fondi assegnati</t>
  </si>
  <si>
    <t>Aggiornata</t>
  </si>
  <si>
    <t>Da introdurre</t>
  </si>
  <si>
    <t>Non prioritaria</t>
  </si>
  <si>
    <t>Rotazione del personale addetto alle aree a rischio di corruzione - Misura alternativa: segregazione delle funzioni</t>
  </si>
  <si>
    <t>Inconferibilità specifiche per posizioni dirigenziali e di amministratore (D.Lgs. 39/13)</t>
  </si>
  <si>
    <t>Incompatibilità specifiche per posizioni dirigenziali e di amministratore (D.Lgs. 39/13)</t>
  </si>
  <si>
    <t>Direzione Totale</t>
  </si>
  <si>
    <t>Affari Generali, Amministrativi e Contabili Totale</t>
  </si>
  <si>
    <t>Minori e famiglia Totale</t>
  </si>
  <si>
    <t>Orientamento e Politiche del Lavoro Totale</t>
  </si>
  <si>
    <t>Fragilità e progetti Totale</t>
  </si>
  <si>
    <t>Ufficio di piano Totale</t>
  </si>
  <si>
    <t>A Totale</t>
  </si>
  <si>
    <t>B Totale</t>
  </si>
  <si>
    <t>C Totale</t>
  </si>
  <si>
    <t>D Totale</t>
  </si>
  <si>
    <t>D - E Totale</t>
  </si>
  <si>
    <t>E Totale</t>
  </si>
  <si>
    <t>(vuoto) Totale</t>
  </si>
  <si>
    <t>Regolamenti interni</t>
  </si>
  <si>
    <t>Procedure formalizzate</t>
  </si>
  <si>
    <t>Piano Triennale di Prevenzione della Corruzione</t>
  </si>
  <si>
    <t>B.16</t>
  </si>
  <si>
    <t>Revisione dei processi di privatizzazione e esternalizzazione di funzioni, attività strumentali e servizi pubblici</t>
  </si>
  <si>
    <t>Valutazione della misura</t>
  </si>
  <si>
    <t>Programmazione</t>
  </si>
  <si>
    <t>1.        Programmazione</t>
  </si>
  <si>
    <t>Progettazione</t>
  </si>
  <si>
    <t>2.       Progettazione</t>
  </si>
  <si>
    <t>Selezione del contraente</t>
  </si>
  <si>
    <t>3.        Selezione del contraente</t>
  </si>
  <si>
    <t>Verifica, aggiudicazione e stipula del contratto</t>
  </si>
  <si>
    <t>4.       Verifica, aggiudicazione e stipula del contratto</t>
  </si>
  <si>
    <t>Esecuzione del contratto</t>
  </si>
  <si>
    <t>5.       Esecuzione del contratto</t>
  </si>
  <si>
    <t>Rendicontazione del contratto</t>
  </si>
  <si>
    <t>Responsabile del servizio erogato/processo</t>
  </si>
  <si>
    <t>Codice etico e di comportamento</t>
  </si>
  <si>
    <t>A.4</t>
  </si>
  <si>
    <t>Acquisti oltre un certo importo (RUP, Ufficio acquisti, Direttore (solo come RUP) CDA) e personale</t>
  </si>
  <si>
    <t>Regolamento di organizzazione - Regolamento delle procedure di acquisto - Regolamenti di disciplina dei servizi erogati</t>
  </si>
  <si>
    <t>Sì, segregazione delle funzioni</t>
  </si>
  <si>
    <t>Sì, per segregazione delle funzioni</t>
  </si>
  <si>
    <t>Inserimento nei bandi - Moduli autodichiarazione</t>
  </si>
  <si>
    <t>Piano di formazione ex Modello 231</t>
  </si>
  <si>
    <t>Gestione giuridica ed economica del personale</t>
  </si>
  <si>
    <t>Area di rischio B: Contratti pubblici - generale</t>
  </si>
  <si>
    <t>Area di rischio C: provvedimenti ampliativi della sfera giuridica dei destinatari privi di effetto economico diretto ed immediato per il destinatario - Generale</t>
  </si>
  <si>
    <t>Tabella - Area di rischio D: provvedimenti ampliativi della sfera giuridica dei destinatari con effetto economico diretto ed immediato per il destinatario - Generale</t>
  </si>
  <si>
    <t>Tipologia</t>
  </si>
  <si>
    <t>F</t>
  </si>
  <si>
    <t>G</t>
  </si>
  <si>
    <t>H</t>
  </si>
  <si>
    <t>Contratti pubblici</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</si>
  <si>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</si>
  <si>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</si>
  <si>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Acquisizione, gestione e rendicontazione di contributi, fondi e finanziamenti pubblici/privati</t>
  </si>
  <si>
    <t>Gestione delle entrate, delle spese e del patrimonio</t>
  </si>
  <si>
    <t>Controlli, verifiche, ispezioni e sanzioni</t>
  </si>
  <si>
    <t>Generale</t>
  </si>
  <si>
    <t>Specifica</t>
  </si>
  <si>
    <t>Incarichi e nomine</t>
  </si>
  <si>
    <t>Affari legali e contenzioso</t>
  </si>
  <si>
    <t>Gestione delle entrate</t>
  </si>
  <si>
    <t>Gestione delle procedure di spesa</t>
  </si>
  <si>
    <t>Gestione del patrimonio</t>
  </si>
  <si>
    <t>Vigilanza sul rispetto dei requisiti di accreditamento delle unità di offerta</t>
  </si>
  <si>
    <t>4. Violazioni delle responsabilità connesse al ruolo assegnato dal Giudice Tutelare e azioni tese a favorire l'interesse personale del Tutore, curatore o amministratore di sostegno nella gestione della posizione giuridica del minore. Se da tali condotte ne scaturisce un vantaggio o arricchimento da parte dell'Azienda, il rischio assume rilevanza anche ai sensi della responsabilità amministrativa ex D.lgs. 231/01.</t>
  </si>
  <si>
    <t xml:space="preserve">1. Nel corso della rendicontazione di attività sostenute da finanziamento della PA, si potrebbe verificare la falsa attestazione e successiva dichiarazione di informazioni riguardanti le condizioni in cui si realizza l’attività (ad esempio, rilevazione delle presenze / assenze dei fruitori, rilevazione del n. di beneficiari di contributi, false documentazioni a supporto delle rendicontazioni prodotte, ecc.), al fine di ottenere fondi, contributi o rimborsi non dovuti.                                                                                                                                                Se da tali condotte si avvantaggia anche l'Azienda, il rischio è rilevante anche ai fini della responsabilità ex D.Lgs. 231/01.                                                                                                                                 </t>
  </si>
  <si>
    <t>2. Mancata verifica dei documenti contabili e fiscali allegati agli atti di liquidazione al fine di favorire il creditore, dando seguito al pagamento anche in caso di documentazione incompleta o irregolare, o di mancato rispetto dei requisiti richiesti dalla normativa</t>
  </si>
  <si>
    <t xml:space="preserve">3. Possibilità di alterazione dei dati di bilancio per favorire soggetti interni/esterni ad es. imputando importi non dovuti, cancellando crediti non riscossi, mantenendo debiti insussistenti, ecc. Se da tali condotte si avvantaggia anche l'Azienda, il rischio è rilevante anche ai fini della responsabilità ex D.Lgs. 231/01.                                                                                                                                 </t>
  </si>
  <si>
    <t xml:space="preserve">4. Possibilità di alterazione dei dati di bilancio al fine ottenere un parere positivo da parte dell'Organo di revisione, o comunque al fine di nascondere perdite o altri elementi negativi della gestione. Se da tali condotte si avvantaggia anche l'Azienda, il rischio è rilevante anche ai fini della responsabilità ex D.Lgs. 231/01.                                                                                                                                 </t>
  </si>
  <si>
    <t>5. Mancata effettuazione dei controlli sugli insoluti e/o mancata attivazione e conclusione delle procedure di recupero crediti, al fine di favorire particolari debitori, in cambio di denaro o altre utilità.</t>
  </si>
  <si>
    <t xml:space="preserve">1. Mancata effettuazione dei controlli previsti per la verifica del mantenimento dei requisiti necessari per l'accreditamento, al fine di favorire particolari soggetti in cambio di denaro o altre utilità. Se da tali condotte si avvantaggia anche l'Azienda, il rischio è rilevante anche ai fini della responsabilità ex D.Lgs. 231/01.                                                                                                                                 </t>
  </si>
  <si>
    <t xml:space="preserve">2. Alterazione delle procedure di controllo, delle informazioni e delle documentazioni di supporto, al fine di orientare l'esito finale dei controlli in senso favorevole a particolari soggetti, in cambio di denaro o altre utilità. Se da tali condotte si avvantaggia anche l'Azienda, il rischio è rilevante anche ai fini della responsabilità ex D.Lgs. 231/01.                                                                                                                                 </t>
  </si>
  <si>
    <t>Generale/ specifica</t>
  </si>
  <si>
    <t>Prassi operative non formalizzate</t>
  </si>
  <si>
    <t>Unità organizzativa</t>
  </si>
  <si>
    <t>5. Nell'ambito delle attività di verifica di competenza dell'unità organizzativa, connesse al procedimento di valutazione delle potenziali famiglie affidatarie e dell'abbinamento con i minori in carico,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</si>
  <si>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6.Nell'ambito del procedimento di valutazione della situazione e di presa in carico dell'utente,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</si>
  <si>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1. Possibilità di alterazione delle procedure di fatturazione ed incasso per favorire un soggetto destinatario dei servizi di AZIENDA, in cambio di denaro o altre utilità.</t>
  </si>
  <si>
    <t>Obbligatorietà per RISORSA SOCIALE</t>
  </si>
  <si>
    <t>Presenza della misura in RISORSA SOCIALE</t>
  </si>
  <si>
    <t>Valutazione della misura in RISORSA SOCIALE</t>
  </si>
  <si>
    <t>Acquisizione e progressione del personale e incarichi di collaborazione</t>
  </si>
  <si>
    <t>Direttore</t>
  </si>
  <si>
    <t>Tabella - Area di rischio E: Gestione delle entrate, delle spese e del patrimonio - Generale</t>
  </si>
  <si>
    <t>Tabella - Area di rischio F: Controlli, verifiche, ispezioni e sanzioni - Generale</t>
  </si>
  <si>
    <t>- Regolamento di organizzazione  (da aggiornare)                                                              - Regolamento ricerca e selezione personale (da aggiornare)                                                            - Regolamento procedure di acquisto (da aggiornare)                                                                                                 - Regolamenti per specifici servizi</t>
  </si>
  <si>
    <t>- Procedura presenze e assenze;
 - Cartella sociale informatizzata;
 - Fatturazione Elettronica Attiva e Passiva;
 - Contabilità informatizzata interna;
 - Protocollo informatizzato;
 - Sistema gestionale informatizzato per il Servizio SAD.</t>
  </si>
  <si>
    <t>- Procedure di controllo e liquidazione delle fatture di acquisto;
 - Definizione nei capitolati e nelle convenzioni di procedure di controllo di conformità tra prestazioni ricevute e dati esposti in fattura.</t>
  </si>
  <si>
    <t>P.T.P.C.T. - Sezione amministrazione trasparente</t>
  </si>
  <si>
    <t>1. Definizione dei requisiti di accesso alla gara e, in particolare, dei requisiti tecnico-economici al fine di favorire determinati concorrenti. Prescrizioni del bando e delle clausole contrattuali finalizzate ad agevolare determinati concorrenti.</t>
  </si>
  <si>
    <t>2. In occasione di una gara d’appalto per l’assegnazione di servizi o lavori, o per l’acquisizione di forniture, o in occasione di altre procedure di acquisto, il responsabile del procedimento o un componente della Commissione, potrebbe costringere o indurre un appaltatore o un fornitore a dare o promettere denaro o altre utilità, in cambio dell'aggiudicazione della gara. Se da tali condotte ne scaturisce un vantaggio o arricchimento da parte dell'Azienda, il rischio assume rilevanza anche ai sensi della responsabilità amministrativa ex D.lgs. 231/01.</t>
  </si>
  <si>
    <t>4. Alterazione, o omissione, dei controlli e delle verifiche al fine di favorire un aggiudicatario privo dei requisiti richiesti per l'affidamento del servizio. Possibilità che i contenuti delle verifiche siano alterati per estromettere l’aggiudicatario e favorire gli operatori economici che seguono nella graduatoria di aggiudicazione. Se da tali condotte ne scaturisce un vantaggio o arricchimento da parte dell'Azienda, il rischio assume rilevanza anche ai sensi del D.Lgs. 231/01.</t>
  </si>
  <si>
    <t>5. Mancata o insufficiente verifica dei beni e/o dei servizi ricevuti rispetto alle specifiche richieste nel contratto,  al fine di evitare l’applicazione di penali o la risoluzione del contratto. Abusivo ricorso a varianti rispetto all'offerta originaria, al fine di favorire il fornitore (ad esempio, per consentirgli di recuperare lo sconto effettuato in sede di gara o di conseguire extra guadagni o di dover partecipare ad una nuova gara).</t>
  </si>
  <si>
    <t>6. Definizione di fabbisogni non rispondenti a criteri di efficienza/efficacia/economicità, ma alla volontà di premiare interessi particolari. Mancata o insufficiente verifica quali quantitativa dei servizi ricevuti rispetto alle specifiche richieste nel contratto,  al fine favorire il pagamento di corrispettivi non dovuti o di evitare l’applicazione di penali o la risoluzione del contratto.</t>
  </si>
  <si>
    <t>3. Referenti dell'Azienda potrebbero frazionare appositamente gli importi di determinati acquisti di servizi o forniture o di appalti di lavori, al fine di utilizzare procedure di acquisto meno regolamentate che favoriscano determinati soggetti, in violazione dei principi di imparzialità e buon andamento, a fronte dell'ottenimento di denaro o altri vantaggi ed utilità. Se da tali condotte ne scaturisce un vantaggio o arricchimento da parte dell'Azienda, il rischio assume rilevanza anche ai sensi della responsabilità amministrativa ex D.lgs. 231/01.</t>
  </si>
  <si>
    <t>- Sistema di valutazione della performance                                                 - Documento Valutazione Rischi (DVR)                                                 - Procedure di accreditamento formalizzate                                                                                                                                                            - Bandi e procedure formalizzate                      - Sistema di qualità N.I.L.</t>
  </si>
  <si>
    <t>Rispetto requisiti minimi Det. ANAC 1134/17</t>
  </si>
  <si>
    <t>Procedura definita nel PTCPT</t>
  </si>
  <si>
    <t>Misura resa obbligatoria dalla Det. ANAC n. 1134/17</t>
  </si>
  <si>
    <t>1. Possibilità di violazione delle procedure e dei criteri per la presa in carico, l'eventuale inserimento in lista d'attesa o l'erogazione di contributi ed altri strumenti di sostegno, per favorire i soggetti privati interessati al procedimento, in cambio di denaro o altre utilità.</t>
  </si>
  <si>
    <t>7. Nell'ambito delle attività di verifica di competenza dell'unità organizzativa, connesse al procedimento di valutazione della situazione e di presa in carico dell'Utente,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</si>
  <si>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8. Nell'ambito delle attività di verifica di competenza dell'unità organizzativa, connesse al procedimento di valutazione della situazione e di presa in carico dell'utente,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</si>
  <si>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Area Amministrativa</t>
  </si>
  <si>
    <t>Accreditamento unità d'offerta</t>
  </si>
  <si>
    <t>Tutela minori</t>
  </si>
  <si>
    <t>Servizio Tutela minori</t>
  </si>
  <si>
    <t>Affidi</t>
  </si>
  <si>
    <t>Assistenza domiciliare minori</t>
  </si>
  <si>
    <t>Contributi alle famiglie affidatarie</t>
  </si>
  <si>
    <t>Servizio Affidi</t>
  </si>
  <si>
    <t>Inserimenti in comunità minori</t>
  </si>
  <si>
    <t>Incontri protetti</t>
  </si>
  <si>
    <t>Progetti riabilitativi risocializzanti</t>
  </si>
  <si>
    <t>Servizio formazione all'autonomia</t>
  </si>
  <si>
    <t>N.I.L.</t>
  </si>
  <si>
    <t>Servizio Disabili</t>
  </si>
  <si>
    <t>Spazio autismo</t>
  </si>
  <si>
    <t>Centro diurno disabili</t>
  </si>
  <si>
    <t>Progetti territoriali per disabili</t>
  </si>
  <si>
    <t>Dopo di noi</t>
  </si>
  <si>
    <t>Assistenza educativa scolastica</t>
  </si>
  <si>
    <t>Servizio Anziani</t>
  </si>
  <si>
    <t>Ricoveri di sollievo in RSA</t>
  </si>
  <si>
    <t>Interventi di sollievo domiciliare</t>
  </si>
  <si>
    <t>Bandi per l'assegnazione di buoni e voucher sociali</t>
  </si>
  <si>
    <t>Area Accreditamenti e titoli sociali</t>
  </si>
  <si>
    <t>Segreteria Ufficio di piano</t>
  </si>
  <si>
    <t>Ufficio Segreteria</t>
  </si>
  <si>
    <t>Progetti di prevenzione a livello territoriale</t>
  </si>
  <si>
    <t>Attività direzionali</t>
  </si>
  <si>
    <t>Segreteria</t>
  </si>
  <si>
    <t>Contabilità e bilancio</t>
  </si>
  <si>
    <t>Appalti e contratti</t>
  </si>
  <si>
    <t>Ufficio Amministrativo</t>
  </si>
  <si>
    <t>B, C</t>
  </si>
  <si>
    <t>C, D</t>
  </si>
  <si>
    <t>D, F</t>
  </si>
  <si>
    <t>Prevenzione della corruzione e trasparenza</t>
  </si>
  <si>
    <t>Privacy e protezione dati personali</t>
  </si>
  <si>
    <t>Sistemi infomativi e informatici</t>
  </si>
  <si>
    <t>Prevenzione e sicurezza sul lavoro</t>
  </si>
  <si>
    <t xml:space="preserve">Operatore dell'Ufficio Amministrativo </t>
  </si>
  <si>
    <t>1. Possibili accordi con personale per abuso di strumenti quali malattia, 104, contributi INPS, gestione di presenze, assenze e permessi. Indebito riconoscimento di componenti dello stipendio o di contributi, a fronte della corresponsione di denaro o di utilità.</t>
  </si>
  <si>
    <t xml:space="preserve">2. Inosservanza delle disposizioni in materia di inconferibilità o incompatibilità degli incarichi, nelle procedure di assunzione e di affidamento degli incarichi esterni, al fine di favorire soggetti particolari.  </t>
  </si>
  <si>
    <t xml:space="preserve">3. In occasione di una procedura di selezione per assunzione nell’organico dell’Azienda, o per l’assegnazione di incarichi, il Presidente o un componente della Commissione, potrebbe indurre un candidato a dare o promettere denaro o altre utilità per ottenere l'assunzione o l'incarico.   </t>
  </si>
  <si>
    <t xml:space="preserve">1. Valutazioni della performance rese illegittimamente al fine di agevolare alcuni soggetti particolari in violazione dei principi di selettività e merito.  Progressioni economiche o di carriera illegittime finalizzate a favorire particolari dipendenti.      </t>
  </si>
  <si>
    <t>Operatore dell'Ufficio Amministrativo (Personale) - Operatore dell'Ufficio Amministrativo (Bandi e contratti)</t>
  </si>
  <si>
    <t>Selezione del personale e incarichi di collaborazione</t>
  </si>
  <si>
    <t>Gestione amministrativa del personale e dei collaboratori</t>
  </si>
  <si>
    <t>Ufficio amministrativo</t>
  </si>
  <si>
    <t>Operatore dell'Ufficio amministrativo</t>
  </si>
  <si>
    <t xml:space="preserve">8. Possibilità che i vari attori coinvolti nella procedura di allontanamento manipolino i criteri per l'individuazione delle strutture, o sfruttino le procedure d'urgenza previste in queste situazioni per favorire la selezione di particolari fornitori, in cambio di denaro o altre utilità. </t>
  </si>
  <si>
    <t>Accreditamento unità di offerta</t>
  </si>
  <si>
    <t>Staff Ufficio Amministrativo, Presidente del Consiglio di amministrazione, Consiglio di amministrazione, Assemblea consortile</t>
  </si>
  <si>
    <t>Operatori del Servizio Tutela minori</t>
  </si>
  <si>
    <t>Referente Servizio Anziani</t>
  </si>
  <si>
    <t>Referente Servizio Disabili</t>
  </si>
  <si>
    <t>Progetti territoriali disabili</t>
  </si>
  <si>
    <t>Referente Servizio N.I.L.</t>
  </si>
  <si>
    <t>Referente Servizio Minori</t>
  </si>
  <si>
    <t>Referente Ufficio Segreteria</t>
  </si>
  <si>
    <t>Referente Area Accreditamenti e titoli sociali</t>
  </si>
  <si>
    <t>Servizio Territoriale di Valutazione Multidimensionale (STVM)</t>
  </si>
  <si>
    <t>Reddito di Cittadinanza</t>
  </si>
  <si>
    <t>Bandi per l'assegnazione di contributi, buoni e voucher sociali</t>
  </si>
  <si>
    <t xml:space="preserve">Direzione, Ufficio affari generali e giuridici </t>
  </si>
  <si>
    <t>Ufficio segreteria</t>
  </si>
  <si>
    <t>Ufficio contabilità e risorse umane</t>
  </si>
  <si>
    <t>Ufficio affari generali e giuridici</t>
  </si>
  <si>
    <t xml:space="preserve">Area Non autosufficienza </t>
  </si>
  <si>
    <t>Servizio anziani</t>
  </si>
  <si>
    <t>Assistenza domiciliare anziani e disabili</t>
  </si>
  <si>
    <t>Servizio anziani, Ufficio segreteria</t>
  </si>
  <si>
    <t>Servizio disabili</t>
  </si>
  <si>
    <t>Servizio disabili, Ufficio segreteria</t>
  </si>
  <si>
    <t>Area inclusione sociale</t>
  </si>
  <si>
    <t>Nucleo inserimenti lavorativi</t>
  </si>
  <si>
    <t>Servizio inclusione sociale</t>
  </si>
  <si>
    <t>Area minori e famiglie</t>
  </si>
  <si>
    <t>Servizio tutela minori</t>
  </si>
  <si>
    <t>Servizio affidi</t>
  </si>
  <si>
    <t>Servizio affidi, Ufficio contabilità e risorse umane</t>
  </si>
  <si>
    <t>Area ufficio di piano</t>
  </si>
  <si>
    <t xml:space="preserve">Ufficio accreditamento </t>
  </si>
  <si>
    <t>Ufficio bandi e progetti</t>
  </si>
  <si>
    <t>L</t>
  </si>
  <si>
    <t>M</t>
  </si>
  <si>
    <t>Sistema informativo e protezione dei dati personali</t>
  </si>
  <si>
    <t>N</t>
  </si>
  <si>
    <t>Valutazione del personale (performance)</t>
  </si>
  <si>
    <t>Indice di probabilità (a)</t>
  </si>
  <si>
    <t>Variabile</t>
  </si>
  <si>
    <t>Processo 1</t>
  </si>
  <si>
    <t>Precedenti</t>
  </si>
  <si>
    <t>Eventi sentinella</t>
  </si>
  <si>
    <t>Rilevanza degli interessi esterni</t>
  </si>
  <si>
    <t>Qualità organizzativa e discrezionalità dei processi</t>
  </si>
  <si>
    <t>Pluralità di soggetti</t>
  </si>
  <si>
    <t>Livello di copertura del rischio (b)</t>
  </si>
  <si>
    <t>Completezza</t>
  </si>
  <si>
    <t>Efficacia e adeguatezza</t>
  </si>
  <si>
    <t>Livello di copertura del rischio</t>
  </si>
  <si>
    <t>Indice di impatto (c)</t>
  </si>
  <si>
    <t>Indice di Impatto</t>
  </si>
  <si>
    <t>Processo 2</t>
  </si>
  <si>
    <t>Processo 3</t>
  </si>
  <si>
    <t>Processo 4</t>
  </si>
  <si>
    <t>Processo</t>
  </si>
  <si>
    <t>Mappatura dei processi aziendali</t>
  </si>
  <si>
    <t>Misure in essere</t>
  </si>
  <si>
    <t>Fattori abilitanti</t>
  </si>
  <si>
    <t>Misure</t>
  </si>
  <si>
    <t>Impatto (c)</t>
  </si>
  <si>
    <t>Rischio residuo                           (d=(a*(1-b))*c)</t>
  </si>
  <si>
    <t>Misure da aggiornare</t>
  </si>
  <si>
    <t>Misure da introdurre</t>
  </si>
  <si>
    <t>M.19 (Regolamento di organizzazione)</t>
  </si>
  <si>
    <t xml:space="preserve">M.6 (Astensione in caso di conflitto di interesse) M.19 (Regolamento di organizzazione 2015) M.21 (Applicativo gestione presenze e assenze) M.22 (Procedura gestione presenze e assenze) </t>
  </si>
  <si>
    <t>H.1 (Regolamento interno da aggiornare)</t>
  </si>
  <si>
    <t>Area di rischio A: Acquisizione e gestione del personale - Generale</t>
  </si>
  <si>
    <t>Matrice probabilità (copertura) -  impatto</t>
  </si>
  <si>
    <t>Evidenzia la probabilità che un evento rischioso possa verificarsi in relazione a: esperienza pregressa,caratteristiche dei processi, rilevanza degli interessi esterni, qualità organizzativa del pesidio dei processi e complessità delle relazioni richieste per attuare il disegno corruttivo.</t>
  </si>
  <si>
    <t>Negli ultimi 5 anni si sono già verificati episodi, all'interno dell'organizzazione, che hanno condotto o avrebbero potuto condurre alla commissione di reati o di eventi corruttivi per un dato processo/rischio?</t>
  </si>
  <si>
    <t>Non si è verificato alcun episodio, oppure non se ne ha notizia</t>
  </si>
  <si>
    <t>Sono state effettuate segnalazioni (whistleblowing), fondate, che tuttavia non hanno evidenziato violazioni alle misure di prevenzione e contrasto esistenti e pertanto non sono stati rilevati fenomeni corruttivi</t>
  </si>
  <si>
    <t>Si sono verificate sporadiche violazioni alle misure di prevenzione e contrasto esistenti, accertate dagli organismi di controllo interno. Sono state avviate procedure giudiziarie nei confronti di dipendenti, collaboratori o rappresentanti dell'organizzazione, oppure nei confronti dell'organizzazione stessa. Le procedure si sono concluse in via definitiva con l'assoluzione, o comunque a favore dell'organizzazione e/o dei suoi dipendenti, collaboratori e/o rappresentanti.</t>
  </si>
  <si>
    <t>Sono state avviate procedure giudiziarie nei confronti di dipendenti, collaboratori o rappresentanti dell'organizzazione, oppure nei confronti dell'organizzazione stessa. Le procedure sono ancora in corso, ma non si è ancora arrivati al 1° grado di giudizio, oppure i gradi precedenti di giudizio si sono conclusi con l'assoluzione o comunque a favore dell'organizzazione e/o dei suoi dipendenti, collaboratori e/o rappresentanti.</t>
  </si>
  <si>
    <t xml:space="preserve">Si sono verificate più violazioni alle misure di prevenzione e contrasto esistenti, accertate dagli organismi di controllo interno. Sono state avviate procedure giudiziarie nei confronti di dipendenti, collaboratori o rappresentanti dell'organizzazione, oppure nei confronti dell'organizzazione stessa. Nel caso in cui le procedure siano ancora in corso, i gradi precedenti di giudizio si sono conclusi a sfavore. Nel caso in cui le procedure si siano concluse, dipendenti, collaboratori e/o rappresentanti dell'organizzazione, oppure l'organizzazione stessa sono già stati condannati, in via definitiva, per reati corruttivi                                                                                                                                                                                                                                                              </t>
  </si>
  <si>
    <t>Presenza, negli ultimi 5 anni, di "eventi sentinella" quali rilievi degli organismi di controllo interno, oppure segnalazioni o reclami che evidenziano episodi di mancato rispetto delle procedure, cattiva gestione, scarsa qualità del servizio correlato ad un dato processo/rischio</t>
  </si>
  <si>
    <t>Assenza di rilievi degli organismi di controllo. Assenza di segnalazioni e reclami</t>
  </si>
  <si>
    <t>Presenza di rilievi di natura formale da parte degli organismi di controllo. Segnalazioni e reclami sulla scarsa qualità del servizio, fondate, ma risolte a favore dell'utente</t>
  </si>
  <si>
    <t>Presenza di rilievi di natura formale da parte degli organismi di controllo che hanno comportato l'integrazione dei provvedimenti adottati. Segnalazioni e reclami sulla scarsa qualità del servizio, sulla cattiva gestione che hanno condotto all'accertamento del mancato rispetto degli standard di servizio garantiti</t>
  </si>
  <si>
    <t>Presenza di rilievi di natura formale da parte degli organismi di controllo che hanno comportato l'integrazione dei provvedimenti adottati e la revisione delle procedure adottate. Segnalazioni e reclami frequenti sul mancato rispetto delle procedure che hanno condotto all'accertamento del mancato rispetto degli standard di servizio garantiti</t>
  </si>
  <si>
    <t>Presenza di rilievi di natura formale da parte degli organismi di controllo che hanno comportato l'annullamento in autotutela o la revoca dei provvedimenti adottati. Segnalazioni e reclami frequenti sul mancato rispetto delle procedure che hanno condotto all'accertamento del mancato rispetto degli standard di servizio garantiti</t>
  </si>
  <si>
    <t>Qual è il livello degli interessi esterni coinvolti nel processo?</t>
  </si>
  <si>
    <t>Il processo può dar luogo a benefici economici o di altra natura con impatto scarso o irrilevante per i destinatari o altri soggetti coinvolti, che ragionevolmente non dovrebbe motivare comportamenti corruttivi.</t>
  </si>
  <si>
    <t>Il processo può dar luogo a benefici economici o di altra natura con impatto significativo per i destinatari o altri soggetti coinvolti, che ragionevolmente potrebbe motivare l'adozione di comportamenti corruttivi.</t>
  </si>
  <si>
    <t>2-3</t>
  </si>
  <si>
    <t>Il processo può dar luogo a benefici economici o di altra natura con impatto elevato per i destinatari o altri soggetti coinvolti.</t>
  </si>
  <si>
    <t>4-5</t>
  </si>
  <si>
    <t>Qualità organizzativa e grado di discrezionalità dei processi</t>
  </si>
  <si>
    <t>Qual è il livello di strutturazione organizzativa del processo e il connesso grado di discrezionalità?</t>
  </si>
  <si>
    <t>Il processo è regolamentato. Il processo è digitalizzato e tracciabile. Sul processo intervengono più soggetti con responsabilità definite ed esplicitate. Il personale è adeguato per dimensioni, competenze ed esperienza. I controlli sul processo sono definiti ed effettivi. Viene lasciato un ridotto margine di discrezionalità agli operatori.</t>
  </si>
  <si>
    <t>Il processo è solo in parte regolamentato, oppure la regolamentazione non è aggiornata. Il processo è solo in parte digitalizzato e/o tracciabile. Sul processo intervengono più soggetti con responsabilità non sempre definite ed esplicitate. Il personale è leggermente sottodimensionato,  oppure denota lievi carenze nelle competenze e/o nell'esperienza nella gestione del processo. I controlli sul processo sono definiti ma non sempre sono effettuati. Viene lasciato un medio margine di discrezionalità agli operatori.</t>
  </si>
  <si>
    <t>Il processo non è regolamentato, oppure la regolamentazione è carente e non aggiornata. Il processo non è digitalizzato ed è difficilmente tracciabile. Le responsabilità delle diverse fasi del processo sono concentrate su un unico soggetto, oppure le responsabilità non sono definite in modo chiaro. Il personale è sottodimensionato, o è stato soggetto a frequente turnover negli ultimi 5 anni, o denota significative carenze nelle competenze e/o nell'esperienza nella gestione del processo. I controlli sul processo sono assenti o comunque denotano gravi carenze. Viene lasciato un elevato margine di discrezionalità agli operatori</t>
  </si>
  <si>
    <t xml:space="preserve">
Qual è il livello di pluralità e di complessità della rete di soggetti interni/esterni che devono intervenire per il compimento di attività che possono rientrare in fattispecie di carattere corruttivo?</t>
  </si>
  <si>
    <t>È necessario costruire una rete complessa di collaborazione di più soggetti appartenenti a enti, aziende ed organizzazioni diverse, oppure ad organismi di controllo interni o esterni all'azienda.</t>
  </si>
  <si>
    <t>È necessaria la collaborazione di più soggetti appartenenti a enti, aziende ed organizzazioni diverse.</t>
  </si>
  <si>
    <t>È necessaria la collaborazione di più soggetti appartenenti ad unità organizzative diverse del Consorzio (dipendenti e/o collaboratori esterni).</t>
  </si>
  <si>
    <t>È necessaria la collaborazione di più soggetti nella medesima unità organizzativa aziendale (dipendenti e/o collaboratori esterni).</t>
  </si>
  <si>
    <t>È sufficiente l'azione di un singolo soggetto.</t>
  </si>
  <si>
    <t>Matrice copertura</t>
  </si>
  <si>
    <t>Evidenzia il livello di affidabilità e di efficacia delle procedure di misure di prevenzione e contrasto esistenti presso l'organizzazione, e conseguentemente la loro capacità di prevenire il compimento di atti corruttivi sul processo analizzato.</t>
  </si>
  <si>
    <t>Valori (%)</t>
  </si>
  <si>
    <t>Qual è il livello di completezza delle misure di prevenzione e contrasto della corruzione per un dato processo/rischio?</t>
  </si>
  <si>
    <t>Non tutte le misure di prevenzione generali sono presenti. Sono assenti misure di prevenzione e contrasto specifiche</t>
  </si>
  <si>
    <t>Non tutte le misure di prevenzione generali sono presenti. Sono presenti misure di prevenzione e contrasto specifiche idonee solo per alcuni rischi. E' necessario l'aggiornamento o l'adozione di ulteriori misure</t>
  </si>
  <si>
    <t>Non tutte le misure di prevenzione generali sono presenti. Sono presenti misure di prevenzione e contrasto specifiche idonee per tutti rischi previsti. E' necessario l'aggiornamento o l'adozione di ulteriori misure</t>
  </si>
  <si>
    <t>Tutte le misure di prevenzione generali sono presenti. Sono presenti misure di prevenzione e contrasto specifiche idonee per tutti i rischi previsti. Tuttavia si ritiene necessario l'aggiornamento oppure l'adozione di ulteriori misure</t>
  </si>
  <si>
    <t>Tutte le misure di prevenzione generali sono presenti. Sono presenti misure di prevenzione e contrasto specifiche per tutti i rischi previsti. Le misure sono aggiornate e, in base all'esperienza pregressa, non si ritiene necessaria l'adozione di ulteriori misure</t>
  </si>
  <si>
    <t>In base all'esperienza pregressa, qual è il livello di efficacia e adeguatezza delle misure esistenti nel prevenire e contrastare il verificarsi di fenomeni corruttivi per un dato processo/rischio?</t>
  </si>
  <si>
    <t>Sono assenti misure di prevenzione e contrasto specifiche</t>
  </si>
  <si>
    <t xml:space="preserve">Le misure di prevenzione e contrasto sono risultate poco efficaci e scarsamente adeguate. Sono state rilevate carenze significative </t>
  </si>
  <si>
    <t>Non vi sono state situazioni che hanno consentito di verificare l'efficacia e l'adeguatezza delle misure di prevenzione e contrasto esistenti</t>
  </si>
  <si>
    <t xml:space="preserve">Le misure di prevenzione e contrasto sono risultate abbastanza efficaci ed adeguate, con alcuni margini di miglioramento </t>
  </si>
  <si>
    <t xml:space="preserve">Le misure di prevenzione e contrasto sono risultate pienamente efficaci ed adeguate </t>
  </si>
  <si>
    <r>
      <t>Gli indici di impatto vanno stimati sulla base di dati oggettivi, ossia di quanto risulta all</t>
    </r>
    <r>
      <rPr>
        <sz val="11"/>
        <rFont val="Calibri"/>
        <family val="2"/>
        <scheme val="minor"/>
      </rPr>
      <t>’organizzazione.</t>
    </r>
  </si>
  <si>
    <t>A quale livello di responsabilità organizzativa può collocarsi il rischio di eventi corruttivi sul processo analizzato (livello apicale, livello intermedio o livello basso)? Ovvero, qual è il livello organizzativo più elevato che potrebbe essere coinvolto nel compimento di attività esposte al rischio corruttivo? Quali sono le possibili conseguenze sulla continuità dei processi aziendali?</t>
  </si>
  <si>
    <t>A livello di operatori dei singoli servizi, senza specifiche responsabilità. Impatto scarso o nullo sulla continuità del processo analizzato</t>
  </si>
  <si>
    <t>A livello di operatori dei singoli servizi, con specifiche responsabilità, oppure di professionisti e collaboratori esterni dell'organizzazione. Impatto rilevante sulla continuità del processo analizzato</t>
  </si>
  <si>
    <t>A livello di coordinatori di singole unità organizzative non apicali, oppure di coordinatori di strutture che forniscono servizi, oppure di referenti di soggetti esterni affidatari di servizi da parte dell'Azienda. Impatto rilevante sulla continuità del processo analizzato ed, eventualmente, di altri processi dell'U.O. interessata</t>
  </si>
  <si>
    <t>A livello di Responsabili di unità organizzative apicali dell'Azienda, oppure a livello di legali rappresentanti di soggetti affidatari di servizi da parte dell'Azienda. Impatto rilevante sulla continuità del processo analizzato ed, eventualmente, di altri processi aziendali, anche afferenti a più U.O.</t>
  </si>
  <si>
    <t>A livello del Direttore generale, o di componenti del Consiglio di Amministrazione, dell'Assemblea Consortile o degli organismi di controllo dell'organizzazione. Impatto rilevante sulla continuità del processo analizzato e di altri processi aziendali, anche afferenti a più U.O.</t>
  </si>
  <si>
    <t xml:space="preserve">Qual è il livello di incidenza del processo esposto al rischio di reati, rispetto al valore complessivo del bilancio? </t>
  </si>
  <si>
    <t>Basso</t>
  </si>
  <si>
    <t>Medio</t>
  </si>
  <si>
    <t>Alto</t>
  </si>
  <si>
    <t>Qual è l'entità dell'impatto sulla reputazione dell'ente generato da un evento corruttivo sul processo?</t>
  </si>
  <si>
    <t>Modesta: il verificarsi dell’evento corruttivo, comporta un effetto trascurabile sull'immagine dell'ente.</t>
  </si>
  <si>
    <t>Rilevante: il verificarsi dell’evento corruttivo, comporta un effetto rilevante sull'immagine dell'ente.</t>
  </si>
  <si>
    <t>Critica: il verificarsi dell'evento corruttivo, comporta un effetto molto negativo sull'immagine dell'ente, mirando alla radice le relazioni con i suoi stakeholder.</t>
  </si>
  <si>
    <t>Minimo</t>
  </si>
  <si>
    <t>Modesto</t>
  </si>
  <si>
    <t>Elevato</t>
  </si>
  <si>
    <t>Critico</t>
  </si>
  <si>
    <t>Cod.</t>
  </si>
  <si>
    <t>Categoria fattori abilitanti</t>
  </si>
  <si>
    <t xml:space="preserve">Cod. </t>
  </si>
  <si>
    <t>Catalogo fattori abilitanti</t>
  </si>
  <si>
    <t>Variabile di probabilità</t>
  </si>
  <si>
    <t>Cod. Misura</t>
  </si>
  <si>
    <t>Carenza nella definizione degli strumenti essenziali del sistema di prevenzione della corruzione</t>
  </si>
  <si>
    <t>Mancanza/mancato aggiornamento/non effettività del PTPCT</t>
  </si>
  <si>
    <t>Probabilità massima</t>
  </si>
  <si>
    <t>M.1</t>
  </si>
  <si>
    <t>PTPCT</t>
  </si>
  <si>
    <t>Mancanza/mancato aggiornamento/non effettività del Codice di comportamento</t>
  </si>
  <si>
    <t>M.2</t>
  </si>
  <si>
    <t>Codice di comportamento</t>
  </si>
  <si>
    <t>Mancanza della Sezione Amministrazione trasparente/ gravi carenze riscontrate nel suo aggiornamento</t>
  </si>
  <si>
    <t>M.3</t>
  </si>
  <si>
    <t>Obblighi di pubblicazione/ Sez. Amministrazione trasparente</t>
  </si>
  <si>
    <t>Carenza di imparzialità soggettiva dei funzionari pubblici</t>
  </si>
  <si>
    <t>B.1</t>
  </si>
  <si>
    <t>Mancanza/mancato aggiornamento/non effettività delle procedure di accesso/permanenza nell’incarico/carica pubblica</t>
  </si>
  <si>
    <t>Qualità organizzativa</t>
  </si>
  <si>
    <t>M.4</t>
  </si>
  <si>
    <t>Procedure di accesso/permanenza nell’incarico/carica pubblica</t>
  </si>
  <si>
    <t>B.2</t>
  </si>
  <si>
    <t>Mancanza di rotazione straordinaria</t>
  </si>
  <si>
    <t>M.5</t>
  </si>
  <si>
    <t>Rotazione straordinaria</t>
  </si>
  <si>
    <t>Presenza di situazioni di conflitto di interessi non regolamentate</t>
  </si>
  <si>
    <t>M.6</t>
  </si>
  <si>
    <t>Procedura di regolazione del conflitto di interessi</t>
  </si>
  <si>
    <t>Presenza di situazioni di inconferibilità/incompatibilità di incarichi</t>
  </si>
  <si>
    <t>M.7</t>
  </si>
  <si>
    <t>Procedure per regolamentare inconferibilità/incompatibilità di incarichi</t>
  </si>
  <si>
    <t>Mancanza di procedure di prevenzione del fenomeno della corruzione nella formazione di commissioni e nelle assegnazioni agli uffici</t>
  </si>
  <si>
    <t>Discrezionalità dei processi</t>
  </si>
  <si>
    <t>M.8</t>
  </si>
  <si>
    <t>Mancanza di procedure per l'assegnazione di incarichi extraistituzionali</t>
  </si>
  <si>
    <t>M.9</t>
  </si>
  <si>
    <t>Procedura per l'assegnazione di incarichi extraistituzionali</t>
  </si>
  <si>
    <t>Mancanza di divieti post-employment (pantouflage)</t>
  </si>
  <si>
    <t>M.10</t>
  </si>
  <si>
    <t>Procedura per prevenire il pantouflage</t>
  </si>
  <si>
    <t>Mancanza di patti d’integrità</t>
  </si>
  <si>
    <t>M.11</t>
  </si>
  <si>
    <t>Patti d’integrità</t>
  </si>
  <si>
    <t>Presenza di condizionamento da interessi esterni</t>
  </si>
  <si>
    <t>M.12</t>
  </si>
  <si>
    <t>Procedure per la prevenzione del condizionamento da interessi esterni</t>
  </si>
  <si>
    <t>Carenza di formazione</t>
  </si>
  <si>
    <t>C.1</t>
  </si>
  <si>
    <t>Carenze nella formazione generale/specifica</t>
  </si>
  <si>
    <t>M.13</t>
  </si>
  <si>
    <t>Programmazione e attuazione della formazione generale/specifica</t>
  </si>
  <si>
    <t>Mancanza di rotazione ordinaria</t>
  </si>
  <si>
    <t>D.1</t>
  </si>
  <si>
    <t>M.14</t>
  </si>
  <si>
    <t>Rotazione ordinaria</t>
  </si>
  <si>
    <t>D.2</t>
  </si>
  <si>
    <t>Mancanza di segregazione delle funzioni</t>
  </si>
  <si>
    <t>M.15</t>
  </si>
  <si>
    <t>Segregazione delle funzioni</t>
  </si>
  <si>
    <t>Opacità del sistema di trasparenza</t>
  </si>
  <si>
    <t>E.1</t>
  </si>
  <si>
    <t>Opacità del sistema di trasparenza e della disciplina degli accessi</t>
  </si>
  <si>
    <t>M.16</t>
  </si>
  <si>
    <t>Trasparenza e disciplina degli accessi</t>
  </si>
  <si>
    <t>Carenza di regolazione dei rapporti con i rappresentanti di interessi particolari</t>
  </si>
  <si>
    <t>F.1</t>
  </si>
  <si>
    <t>Mancanza di regolazione dei rapporti con i rappresentanti di interessi particolari</t>
  </si>
  <si>
    <t>M.17</t>
  </si>
  <si>
    <t>Regolazione dei rapporti con i rappresentanti di interessi particolari</t>
  </si>
  <si>
    <t>Mancanza di tutela della segnalazione di fenomeni corruttivi</t>
  </si>
  <si>
    <t>G.1</t>
  </si>
  <si>
    <t>Mancata tutela del whistleblower</t>
  </si>
  <si>
    <t>M.18</t>
  </si>
  <si>
    <t>Procedura di whistleblowing</t>
  </si>
  <si>
    <t>Carenza di soluzioni organizzative e informatizzazione</t>
  </si>
  <si>
    <t>H.1</t>
  </si>
  <si>
    <t>Mancanza/mancato aggiornamento/non effettività dei regolamenti interni e/o convenzioni</t>
  </si>
  <si>
    <t>M.19</t>
  </si>
  <si>
    <t>Regolamenti interni e convenzioni</t>
  </si>
  <si>
    <t>H.2</t>
  </si>
  <si>
    <t>Mancanza di processi (o procedure) formalizzati/e</t>
  </si>
  <si>
    <t>M.20</t>
  </si>
  <si>
    <t>Processi (o procedure) formalizzati/e</t>
  </si>
  <si>
    <t>H.3</t>
  </si>
  <si>
    <t>Mancanza di informatizzazione e tracciabilità dei processi</t>
  </si>
  <si>
    <t>M.21</t>
  </si>
  <si>
    <t>Informatizzazione e tracciabilità dei processi</t>
  </si>
  <si>
    <t>H.4</t>
  </si>
  <si>
    <t>Mancanza di prassi operative consolidate non formalizzate</t>
  </si>
  <si>
    <t>M.22</t>
  </si>
  <si>
    <t>Prassi operative consolidate non formalizzate</t>
  </si>
  <si>
    <t>H.5</t>
  </si>
  <si>
    <t>Mancanza di semplificazione dei processi (eccessiva regolamentazione, complessità e scarsa chiarezza della normativa di riferimento,…)</t>
  </si>
  <si>
    <t>M.23</t>
  </si>
  <si>
    <t>Semplificazione dei processi</t>
  </si>
  <si>
    <t>H.6</t>
  </si>
  <si>
    <t>Opacità nella responsabilizzazione dei processi</t>
  </si>
  <si>
    <t>M.24</t>
  </si>
  <si>
    <t>Chiarezza della responsabilizzazione dei processi</t>
  </si>
  <si>
    <t>H.7</t>
  </si>
  <si>
    <t>Mancanza/estemporaneità nei controlli sui processi</t>
  </si>
  <si>
    <t>M.25</t>
  </si>
  <si>
    <t>Controlli strutturati sui processi</t>
  </si>
  <si>
    <t>H.8</t>
  </si>
  <si>
    <t>Insufficienza nell'azione degli organismi di controllo</t>
  </si>
  <si>
    <t>M.26</t>
  </si>
  <si>
    <t>Stimolo dell'azione degli organismi di controllo</t>
  </si>
  <si>
    <t>I</t>
  </si>
  <si>
    <t>Carenza di cultura organizzativa</t>
  </si>
  <si>
    <t>I.1</t>
  </si>
  <si>
    <t>Carente diffusione della cultura della legalità</t>
  </si>
  <si>
    <t>M.27</t>
  </si>
  <si>
    <t>Promozione della cultura della legalità</t>
  </si>
  <si>
    <t>I.2</t>
  </si>
  <si>
    <t>Carenza nell'attuazione del principio di distinzione tra politica e amministrazione</t>
  </si>
  <si>
    <t>M.28</t>
  </si>
  <si>
    <t>Attuazione del principio di distinzione tra politica e amministrazione</t>
  </si>
  <si>
    <t>Processo 5</t>
  </si>
  <si>
    <t>M.19 (Regolamento per l'acquisto di beni e servizi in economia)</t>
  </si>
  <si>
    <t>Reddito di cittadinanza</t>
  </si>
  <si>
    <t>Processo 6</t>
  </si>
  <si>
    <t>Processo 7</t>
  </si>
  <si>
    <t>Processo 8</t>
  </si>
  <si>
    <t>Processo 9</t>
  </si>
  <si>
    <t>Processo 10</t>
  </si>
  <si>
    <t>Processo 11</t>
  </si>
  <si>
    <t>M.19 (Regolamento accesso prestazioni agevolate) M.21 (Cartella sociale informatizzata)</t>
  </si>
  <si>
    <t>M.20 (Procedura di presa in carico regolamentata) M.21 (Cartella sociale informatizzata)</t>
  </si>
  <si>
    <t>1. Nell'ambito delle attività di verifica di competenza dell'unità organizzativa, connesse all'avvio e al funzionamento di unità di offerta sociale, è possibile che i referenti di AZIENDA vengano meno ai doveri connessi con la propria funzione, ricevendo o accettando la promessa di denaro o altra utilità per agevolare l'apertura, o mantenere il funzionamento anche in assenza di requisiti previsti dalla normativa. Se da tali condotte ne scaturisce un vantaggio o arricchimento da parte dell'Azienda, il rischio assume rilevanza anche ai sensi della responsabilità amministrativa ex D.lgs. 231/01.</t>
  </si>
  <si>
    <t>1. Possibilità di erogazione indebita o eccessiva di contributi o altri strumenti di sostegno, a favore di determinate famiglie affidatarie, in cambio di denaro o altra utilità.</t>
  </si>
  <si>
    <t>M.19 (Regolamento fondo economale)</t>
  </si>
  <si>
    <t>2. Nel corso di una richiesta di contributi, finanziamenti, o altre erogazioni dello stesso tipo, comunque denominate, si potrebbe verificare da parte di collaboratori di AZIENDA la presentazione di dichiarazioni o di documenti falsi o attestanti cose non vere, oppure omissione di informazioni dovute.                                                                                                                                                    A fronte di una richiesta ed ottenimento di finanziamento per una determinata attività, si potrebbe verificare l’utilizzo del finanziamento stesso per un'altra attività. Potrebbe capitare che in riferimento ad un progetto che venga posto in atto a significativa distanza di tempo dal momento in cui lo si è presentato, e per cui si sono ricevute le risorse da parte di una PA, referenti di AZIENDA utilizzino i finanziamenti ricevuti in modo improprio.</t>
  </si>
  <si>
    <t xml:space="preserve">1. Nel corso di una richiesta di contributi, finanziamenti o altre erogazioni dello stesso tipo, comunque denominate, a un ente della PA per una determinata attività, si potrebbe verificare da parte di referenti di AZIENDA la presentazione di dichiarazioni o di documenti falsi o attestanti cose non vere, oppure omissione di informazioni dovute, al fine di garantirsi l'accesso a tali risorse.   Se da tali condotte si avvantaggia anche l'Azienda, il rischio è rilevante anche ai fini della responsabilità ex D.Lgs. 231/01.           </t>
  </si>
  <si>
    <t>M.20 (Bandi e procedure formalizzate)</t>
  </si>
  <si>
    <t>Tabella - Area di rischio L: Acquisizione, gestione e rendicontazione di contributi, fondi e finanziamenti pubblici - Specifica</t>
  </si>
  <si>
    <t>Direzione, Ufficio affari generali e giuridici</t>
  </si>
  <si>
    <t>Tabella - Area di rischio M: Sistema informativo e protezione dei dati personali - Specifica</t>
  </si>
  <si>
    <t>Tabella - Area di rischio N: Prevenzione della corruzione e trasparenza - Specifica</t>
  </si>
  <si>
    <t>M.2 (Codice di comportamento) M.18 (Procedura di whistleblowing)</t>
  </si>
  <si>
    <t>1. Definizione generica, o ritardata, delle misure del PTPCT o dei comportamenti del Codice al fine di indebolire gli strumenti di prevenzione della corruzione favorendo comportamenti non corretti, in cambio di denaro o altre utilità.
2. Applicazione impropria della procedura di segnalazione di whistleblowing finalizzata a ostacolare il segnalante, in cambio di denaro o altre utilità.
3. Interpretare in modo pretestuoso i concetti di «pubblicazione tempestiva» e di «aggiornamento», ritardando artatamente le dovute pubblicazioni, in cambio di denaro o altre utilità.</t>
  </si>
  <si>
    <t>M.20 (Indicazioni ANAC) M.25 (ANAC; RPCT)</t>
  </si>
  <si>
    <t>A.2 (Codice da aggiornare)</t>
  </si>
  <si>
    <t>G.1 (Procedura di whistleblowing da aggiornare)</t>
  </si>
  <si>
    <t>M.19 (Regolamento fondo economale 2012) M.20 (Procedure interne ciclo di pagamento e fatturazione attiva) M.21 (Gestionale fatturazione elettronica) M.25 (Controlli di rispondenza dei flussi di pagamento autorizzati; Revisore)</t>
  </si>
  <si>
    <t>Ufficio amministrativo
Ufficio progetti</t>
  </si>
  <si>
    <t>1. Cessione indebita dei dati in possesso dell'Azienda a soggetti non autorizzati.</t>
  </si>
  <si>
    <t>M.19 (Procedura gestione data breach 2020; Procedura diritto di accesso degli interessati 2021) M.21 (Registro dei trattamenti) M.25 (DPO)</t>
  </si>
  <si>
    <t>Procedure per regolamentare la prevenzione del fenomeno della corruzione nella formazione di commissioni e nelle assegnazioni agli uffici</t>
  </si>
  <si>
    <t xml:space="preserve">1. Inosservanza delle procedure a garanzia della trasparenza ed imparzialità nella selezione del personale, al fine di favorire soggetti particolari. </t>
  </si>
  <si>
    <t xml:space="preserve">Interventi socio occupazionali </t>
  </si>
  <si>
    <t>M.19 (Regolamento accesso prestazioni agevolate 2020; Regolamento ISEE 2020) M.20 (Procedura di presa in carico regolamentata) M.21 (Cartella sociale informatizzata)</t>
  </si>
  <si>
    <t>M.19 (Regolamento accesso prestazioni agevolate 2020; Regolamento ISEE 2020) M.21 (Cartella sociale informatizzata) M.22 (Procedure di attivazione dei servizi)</t>
  </si>
  <si>
    <t>M.19 (Regolamento accesso prestazioni agevolate2020; Regolamento ISEE 2020) M.21 (Cartella sociale informatizzata) M.22 (Procedure di attivazione dei servizi)</t>
  </si>
  <si>
    <t>M.19 (Regolamento accesso prestazioni agevolate 2020) M.21 (Cartella sociale informatizzata)</t>
  </si>
  <si>
    <t>M.19 (Regolamento accesso prestazioni agevolate 2020; Regolamento ISEE 2020) M.21 (Cartella sociale informatizzata)</t>
  </si>
  <si>
    <t xml:space="preserve"> C</t>
  </si>
  <si>
    <t xml:space="preserve">Servizi aziendali in regime di accreditamento: assistenza domiciliare anziani e disabili; assistenza educativa scolastica; progetti territoriali disabili; servizi di formazione all'autonomia; assistenza domiciliare minori </t>
  </si>
  <si>
    <t>Unità organizzativa di riferimento (anziani, disabili, Nil, Tutela minori), Ufficio amministrativo</t>
  </si>
  <si>
    <t>Referente del Servizio di riferimento (anziani, disabili, Nil, tutela minori) - Operatori Ufficio amministrativo</t>
  </si>
  <si>
    <t>M.19 (Regolamento per la formazione e la gestione  dell'elenco degli operatori economici)</t>
  </si>
  <si>
    <t>M.19 (Regolamento per la formazione e la gestione  dell'elenco degli operatori economici, con esplicito riferimento al servizio)</t>
  </si>
  <si>
    <t>B, D</t>
  </si>
  <si>
    <r>
      <t>M.19 (Regolamento accesso prestazioni agevolate 2020)</t>
    </r>
    <r>
      <rPr>
        <sz val="11"/>
        <rFont val="Calibri"/>
        <family val="2"/>
        <scheme val="minor"/>
      </rPr>
      <t xml:space="preserve"> M.21 (Cartella sociale informatizzata) </t>
    </r>
  </si>
  <si>
    <t>M.20 (Procedura di presa in carico regolamentata); M.21 (Cartella sociale informatizzata)</t>
  </si>
  <si>
    <t>M.19 (Regolamento accesso prestazioni agevolate 2020); M20 (Procedura di presa in carico regolamentata);   M.21 (Cartella sociale informatizzata)</t>
  </si>
  <si>
    <t>M.15 (Procedura amministrativo contabile del ciclo passivo); M.20 (Bandi e procedure formalizzate)</t>
  </si>
  <si>
    <t>M.15 (Procedura amministrativo contabile del ciclo attivo); H.1 (Regolamento interno da aggiornare)</t>
  </si>
  <si>
    <t>D, L</t>
  </si>
  <si>
    <t xml:space="preserve">Bandi per l'assegnazione di buoni e voucher </t>
  </si>
  <si>
    <t xml:space="preserve">Referente ufficio bandi e progetti, Ufficio amministrativo  </t>
  </si>
  <si>
    <t xml:space="preserve">BASSO </t>
  </si>
  <si>
    <t>M.20 (Procedura accreditamento unità d'offerta prima infanzia);                                                                                    (Disciplinare dei bandi di accreditamento sulla specifica unità d'offerta)</t>
  </si>
  <si>
    <t>M.20                                                                                 (Bandi e procedure formalizzate) M.21 (Cartella sociale informatizzata)</t>
  </si>
  <si>
    <r>
      <t xml:space="preserve">M.6 (Astensione in caso di conflitto di interesse) M.7 (Inconferibilità/incompatibilità) M.19 (Regolamento di organizzazione 2015) M.20 (Elenco degli psicologi) M.21 (Applicativo gestione presenze e assenze) </t>
    </r>
    <r>
      <rPr>
        <sz val="11"/>
        <color theme="1"/>
        <rFont val="Calibri"/>
        <family val="2"/>
        <scheme val="minor"/>
      </rPr>
      <t xml:space="preserve">M.22 (Disciplinare bando sulla specifica selezione); (Procedura gestione presenze e assenze) </t>
    </r>
  </si>
  <si>
    <r>
      <t xml:space="preserve">M.19 (Regolamento di organizzazione 2015); </t>
    </r>
    <r>
      <rPr>
        <sz val="11"/>
        <color theme="1"/>
        <rFont val="Calibri"/>
        <family val="2"/>
        <scheme val="minor"/>
      </rPr>
      <t>(Regolamento per la pesatura e graduazione delle posizioni organizzative 2021)</t>
    </r>
  </si>
  <si>
    <r>
      <rPr>
        <sz val="11"/>
        <color theme="1"/>
        <rFont val="Calibri"/>
        <family val="2"/>
        <scheme val="minor"/>
      </rPr>
      <t xml:space="preserve">M.15 (Procedura amministrativo contabile del ciclo passivo); M.19 (Regolamento per l'acquisto di beni e servizi in economia 2012) </t>
    </r>
  </si>
  <si>
    <r>
      <rPr>
        <sz val="11"/>
        <color theme="1"/>
        <rFont val="Calibri"/>
        <family val="2"/>
        <scheme val="minor"/>
      </rPr>
      <t>M.3 (Pubblicazione albo degli enti gestori accreditati); M.20 (Disciplinare dei bandi di accreditamento sulla specifica unità d'offerta)</t>
    </r>
  </si>
  <si>
    <r>
      <rPr>
        <sz val="11"/>
        <color theme="1"/>
        <rFont val="Calibri"/>
        <family val="2"/>
        <scheme val="minor"/>
      </rPr>
      <t>M.15 (Procedura amministrativo contabile del ciclo passivo); M.19 (Regolamento per l'acquisto di beni e servizi in economia 2012) - M.22 (Procedure di attivazione dei servizi aziendali)</t>
    </r>
  </si>
  <si>
    <r>
      <rPr>
        <sz val="11"/>
        <color theme="1"/>
        <rFont val="Calibri"/>
        <family val="2"/>
        <scheme val="minor"/>
      </rPr>
      <t>M.20 (Disciplinare bando per l'accesso agli interventi); M.21 (Cartella sociale informatizzata)</t>
    </r>
  </si>
  <si>
    <t>M.20 (Disciplinare bando per l'accesso agli interventi); M.21 (Cartella sociale informatizzata)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</si>
</sst>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2"/>
      <color theme="0"/>
      <name val="Calibri"/>
      <family val="2"/>
      <scheme val="minor"/>
    </font>
    <font>
      <b/>
      <sz val="16"/>
      <color theme="1"/>
      <name val="Calibri"/>
      <family val="2"/>
      <scheme val="minor"/>
    </font>
    <font>
      <b/>
      <sz val="18"/>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b/>
      <sz val="11"/>
      <name val="Calibri"/>
      <family val="2"/>
      <scheme val="minor"/>
    </font>
    <font>
      <sz val="11"/>
      <name val="Calibri"/>
      <family val="2"/>
      <scheme val="minor"/>
    </font>
    <font>
      <b/>
      <i/>
      <sz val="11"/>
      <name val="Calibri"/>
      <family val="2"/>
      <scheme val="minor"/>
    </font>
    <font>
      <b/>
      <sz val="11"/>
      <color theme="0"/>
      <name val="Calibri"/>
      <family val="2"/>
      <scheme val="minor"/>
    </font>
    <font>
      <b/>
      <sz val="14"/>
      <color theme="0"/>
      <name val="Source Sans Pro"/>
      <family val="2"/>
    </font>
    <font>
      <b/>
      <sz val="14"/>
      <name val="Source Sans Pro"/>
      <family val="2"/>
    </font>
    <font>
      <sz val="14"/>
      <name val="Source Sans Pro"/>
      <family val="2"/>
    </font>
    <font>
      <b/>
      <sz val="14"/>
      <color theme="0"/>
      <name val="Calibri"/>
      <family val="2"/>
      <scheme val="minor"/>
    </font>
    <font>
      <sz val="14"/>
      <color theme="1"/>
      <name val="Calibri"/>
      <family val="2"/>
      <scheme val="minor"/>
    </font>
    <font>
      <sz val="14"/>
      <color theme="1"/>
      <name val="Calibri"/>
      <family val="2"/>
    </font>
    <font>
      <sz val="14"/>
      <color rgb="FF256291"/>
      <name val="Source Sans Pro Black"/>
      <family val="2"/>
    </font>
    <font>
      <sz val="12"/>
      <color theme="1"/>
      <name val="Calibri"/>
      <family val="2"/>
      <scheme val="minor"/>
    </font>
    <font>
      <sz val="11"/>
      <color theme="1"/>
      <name val="Calibri"/>
      <family val="2"/>
      <scheme val="minor"/>
    </font>
    <font>
      <i/>
      <sz val="11"/>
      <name val="Calibri"/>
      <family val="2"/>
      <scheme val="minor"/>
    </font>
    <font>
      <sz val="8"/>
      <name val="Calibri"/>
      <family val="2"/>
      <scheme val="minor"/>
    </font>
    <font>
      <b/>
      <sz val="14"/>
      <name val="Calibri"/>
      <family val="2"/>
      <scheme val="minor"/>
    </font>
    <font>
      <b/>
      <sz val="11.5"/>
      <color theme="0"/>
      <name val="Calibri"/>
      <family val="2"/>
      <scheme val="minor"/>
    </font>
    <font>
      <sz val="11.5"/>
      <color theme="1"/>
      <name val="Calibri"/>
      <family val="2"/>
      <scheme val="minor"/>
    </font>
    <font>
      <sz val="11.5"/>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bgColor theme="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top style="thin">
        <color indexed="64"/>
      </top>
      <bottom/>
      <diagonal/>
    </border>
  </borders>
  <cellStyleXfs count="2">
    <xf numFmtId="0" fontId="0" fillId="0" borderId="0"/>
    <xf numFmtId="9" fontId="22" fillId="0" borderId="0" applyFont="0" applyFill="0" applyBorder="0" applyAlignment="0" applyProtection="0"/>
  </cellStyleXfs>
  <cellXfs count="358">
    <xf numFmtId="0" fontId="0" fillId="0" borderId="0" xfId="0"/>
    <xf numFmtId="0" fontId="0" fillId="0" borderId="0" xfId="0" applyAlignment="1">
      <alignment wrapText="1"/>
    </xf>
    <xf numFmtId="0" fontId="0" fillId="0" borderId="1" xfId="0"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0" fillId="6" borderId="1" xfId="0"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4" fillId="0" borderId="0" xfId="0" applyFont="1" applyAlignment="1">
      <alignment wrapText="1"/>
    </xf>
    <xf numFmtId="0" fontId="1" fillId="8" borderId="1" xfId="0" applyFont="1" applyFill="1" applyBorder="1" applyAlignment="1">
      <alignment horizontal="center" wrapText="1"/>
    </xf>
    <xf numFmtId="0" fontId="1" fillId="8" borderId="1" xfId="0" applyFont="1" applyFill="1" applyBorder="1" applyAlignment="1">
      <alignment wrapText="1"/>
    </xf>
    <xf numFmtId="0" fontId="1" fillId="8"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8" borderId="1" xfId="0" applyFont="1" applyFill="1" applyBorder="1" applyAlignment="1">
      <alignment horizontal="center" wrapText="1"/>
    </xf>
    <xf numFmtId="0" fontId="0" fillId="9" borderId="1" xfId="0" applyFill="1" applyBorder="1" applyAlignment="1">
      <alignment horizontal="center" wrapText="1"/>
    </xf>
    <xf numFmtId="0" fontId="9" fillId="0" borderId="1" xfId="0" applyFont="1" applyBorder="1" applyAlignment="1">
      <alignment horizontal="center" wrapText="1"/>
    </xf>
    <xf numFmtId="0" fontId="9" fillId="9" borderId="1" xfId="0" applyFont="1" applyFill="1" applyBorder="1" applyAlignment="1">
      <alignment horizontal="center" wrapText="1"/>
    </xf>
    <xf numFmtId="0" fontId="9" fillId="4" borderId="1" xfId="0" applyFont="1" applyFill="1" applyBorder="1" applyAlignment="1">
      <alignment horizontal="center" wrapText="1"/>
    </xf>
    <xf numFmtId="0" fontId="9" fillId="5" borderId="1" xfId="0" applyFont="1" applyFill="1" applyBorder="1" applyAlignment="1">
      <alignment horizontal="center" wrapText="1"/>
    </xf>
    <xf numFmtId="0" fontId="9" fillId="6" borderId="1" xfId="0" applyFont="1" applyFill="1" applyBorder="1" applyAlignment="1">
      <alignment horizontal="center" wrapText="1"/>
    </xf>
    <xf numFmtId="0" fontId="0" fillId="0" borderId="0" xfId="0" applyBorder="1" applyAlignment="1">
      <alignment wrapText="1"/>
    </xf>
    <xf numFmtId="0" fontId="0" fillId="0" borderId="0" xfId="0"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 fillId="0" borderId="0" xfId="0" applyFont="1" applyAlignment="1">
      <alignment vertical="center" wrapText="1"/>
    </xf>
    <xf numFmtId="0" fontId="1" fillId="2" borderId="4" xfId="0" applyFont="1" applyFill="1" applyBorder="1" applyAlignment="1">
      <alignment horizontal="center" vertical="center" wrapText="1"/>
    </xf>
    <xf numFmtId="0" fontId="11" fillId="0" borderId="4" xfId="0" applyFont="1" applyBorder="1" applyAlignment="1">
      <alignment vertical="center" wrapText="1"/>
    </xf>
    <xf numFmtId="0" fontId="15" fillId="0" borderId="9" xfId="0" applyFont="1" applyBorder="1" applyAlignment="1">
      <alignment horizontal="center" vertical="center" wrapText="1"/>
    </xf>
    <xf numFmtId="0" fontId="16" fillId="0" borderId="9" xfId="0" applyFont="1" applyBorder="1" applyAlignment="1">
      <alignment vertical="center" wrapText="1"/>
    </xf>
    <xf numFmtId="0" fontId="16" fillId="0" borderId="9" xfId="0" applyFont="1" applyBorder="1" applyAlignment="1">
      <alignment horizontal="center" vertical="center" wrapText="1"/>
    </xf>
    <xf numFmtId="0" fontId="16" fillId="8" borderId="9" xfId="0" applyFont="1" applyFill="1" applyBorder="1" applyAlignment="1">
      <alignment horizontal="center" vertical="center" wrapText="1"/>
    </xf>
    <xf numFmtId="0" fontId="17" fillId="7" borderId="1" xfId="0" applyFont="1" applyFill="1" applyBorder="1" applyAlignment="1">
      <alignment horizont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8" fillId="0" borderId="1" xfId="0" applyFont="1" applyBorder="1" applyAlignment="1">
      <alignment vertical="center" wrapText="1"/>
    </xf>
    <xf numFmtId="0" fontId="19" fillId="0" borderId="1" xfId="0" applyFont="1" applyFill="1" applyBorder="1" applyAlignment="1">
      <alignment horizontal="left" vertical="top"/>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0" xfId="0" applyFont="1" applyAlignment="1">
      <alignment wrapText="1"/>
    </xf>
    <xf numFmtId="0" fontId="17" fillId="0" borderId="0" xfId="0" applyFont="1" applyAlignment="1">
      <alignment wrapText="1"/>
    </xf>
    <xf numFmtId="0" fontId="18" fillId="0" borderId="0" xfId="0" applyFont="1" applyAlignment="1">
      <alignment vertical="center" wrapText="1"/>
    </xf>
    <xf numFmtId="0" fontId="20" fillId="0" borderId="0" xfId="0" applyFont="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5" fillId="2" borderId="9"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0" fillId="2" borderId="1" xfId="0" applyFill="1" applyBorder="1" applyAlignment="1">
      <alignment vertical="center" wrapText="1"/>
    </xf>
    <xf numFmtId="0" fontId="0" fillId="0" borderId="0" xfId="0" pivotButton="1"/>
    <xf numFmtId="0" fontId="3" fillId="0" borderId="0" xfId="0" applyFont="1" applyAlignment="1">
      <alignment vertical="center" wrapText="1"/>
    </xf>
    <xf numFmtId="0" fontId="18" fillId="0" borderId="5" xfId="0" applyFont="1" applyBorder="1" applyAlignment="1">
      <alignment vertical="top" wrapText="1"/>
    </xf>
    <xf numFmtId="0" fontId="17" fillId="7" borderId="1" xfId="0" applyFont="1" applyFill="1" applyBorder="1" applyAlignment="1">
      <alignment horizontal="center" wrapText="1"/>
    </xf>
    <xf numFmtId="0" fontId="0" fillId="0" borderId="0" xfId="0" applyBorder="1" applyAlignment="1">
      <alignment horizontal="center" vertical="center" wrapText="1"/>
    </xf>
    <xf numFmtId="0" fontId="18" fillId="0" borderId="1" xfId="0" applyFont="1" applyBorder="1" applyAlignment="1">
      <alignment vertical="top" wrapText="1"/>
    </xf>
    <xf numFmtId="0" fontId="18" fillId="0" borderId="1" xfId="0" applyFont="1" applyBorder="1" applyAlignment="1">
      <alignment horizontal="center" vertical="center" wrapText="1"/>
    </xf>
    <xf numFmtId="0" fontId="21" fillId="0" borderId="1" xfId="0" applyFont="1" applyBorder="1" applyAlignment="1">
      <alignment vertical="center" wrapText="1"/>
    </xf>
    <xf numFmtId="0" fontId="1" fillId="0" borderId="8" xfId="0" applyFont="1" applyFill="1" applyBorder="1" applyAlignment="1">
      <alignment horizontal="center" vertical="center" wrapText="1"/>
    </xf>
    <xf numFmtId="0" fontId="0" fillId="0" borderId="8" xfId="0" applyFill="1" applyBorder="1" applyAlignment="1">
      <alignment horizontal="center" vertical="center" wrapText="1"/>
    </xf>
    <xf numFmtId="2" fontId="3" fillId="0" borderId="8" xfId="0" applyNumberFormat="1" applyFont="1" applyFill="1" applyBorder="1" applyAlignment="1">
      <alignment horizontal="center" wrapText="1"/>
    </xf>
    <xf numFmtId="0" fontId="16" fillId="0" borderId="9" xfId="0" applyFont="1" applyFill="1" applyBorder="1" applyAlignment="1">
      <alignment horizontal="center" vertical="center" wrapText="1"/>
    </xf>
    <xf numFmtId="0" fontId="2"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left" vertical="top" wrapText="1"/>
    </xf>
    <xf numFmtId="0" fontId="2" fillId="0" borderId="1" xfId="0" applyFont="1" applyBorder="1" applyAlignment="1">
      <alignment horizontal="left" vertical="center" wrapText="1"/>
    </xf>
    <xf numFmtId="0" fontId="16" fillId="4" borderId="9" xfId="0" applyFont="1" applyFill="1" applyBorder="1" applyAlignment="1">
      <alignment vertical="center" wrapText="1"/>
    </xf>
    <xf numFmtId="0" fontId="16" fillId="4"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16" fillId="0" borderId="9" xfId="0" quotePrefix="1" applyFont="1" applyFill="1" applyBorder="1" applyAlignment="1">
      <alignment vertical="center" wrapText="1"/>
    </xf>
    <xf numFmtId="0" fontId="16" fillId="0" borderId="9" xfId="0" applyFont="1" applyFill="1" applyBorder="1" applyAlignment="1">
      <alignment vertical="center" wrapTex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2" fontId="3" fillId="0" borderId="0" xfId="0" applyNumberFormat="1" applyFont="1" applyFill="1" applyBorder="1" applyAlignment="1">
      <alignment horizontal="center" wrapText="1"/>
    </xf>
    <xf numFmtId="0" fontId="0" fillId="0" borderId="0" xfId="0" applyFill="1" applyBorder="1" applyAlignment="1">
      <alignment wrapText="1"/>
    </xf>
    <xf numFmtId="0" fontId="21" fillId="0" borderId="1" xfId="0" applyFont="1" applyFill="1" applyBorder="1" applyAlignment="1">
      <alignment vertical="center" wrapText="1"/>
    </xf>
    <xf numFmtId="0" fontId="14" fillId="11" borderId="9" xfId="0" applyFont="1" applyFill="1" applyBorder="1" applyAlignment="1">
      <alignment horizontal="center" vertical="center" wrapText="1"/>
    </xf>
    <xf numFmtId="0" fontId="18" fillId="0" borderId="0" xfId="0" applyFont="1" applyFill="1" applyBorder="1" applyAlignment="1">
      <alignment wrapText="1"/>
    </xf>
    <xf numFmtId="0" fontId="17" fillId="7"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2"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 fillId="0" borderId="0" xfId="0" applyFont="1" applyBorder="1" applyAlignment="1">
      <alignment horizontal="left" vertical="center" wrapText="1"/>
    </xf>
    <xf numFmtId="0" fontId="18" fillId="0" borderId="0"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18" fillId="0" borderId="0" xfId="0" applyFont="1" applyFill="1" applyBorder="1" applyAlignment="1">
      <alignment vertical="center" wrapText="1"/>
    </xf>
    <xf numFmtId="2" fontId="18" fillId="0" borderId="0" xfId="0" applyNumberFormat="1" applyFont="1" applyFill="1" applyBorder="1" applyAlignment="1">
      <alignment horizontal="center" vertical="center" wrapText="1"/>
    </xf>
    <xf numFmtId="0" fontId="18" fillId="0" borderId="0" xfId="0" applyFont="1" applyBorder="1" applyAlignment="1">
      <alignment vertical="top"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applyAlignment="1">
      <alignment vertical="center"/>
    </xf>
    <xf numFmtId="0" fontId="3" fillId="0" borderId="0" xfId="0" applyFont="1" applyAlignment="1">
      <alignment horizontal="left" vertical="center" wrapText="1"/>
    </xf>
    <xf numFmtId="0" fontId="0" fillId="0" borderId="0" xfId="0" applyAlignment="1">
      <alignment horizontal="left" vertical="center" wrapText="1"/>
    </xf>
    <xf numFmtId="0" fontId="2" fillId="15" borderId="0" xfId="0" applyFont="1" applyFill="1" applyBorder="1" applyAlignment="1">
      <alignment horizontal="center" wrapText="1"/>
    </xf>
    <xf numFmtId="0" fontId="18" fillId="15" borderId="0" xfId="0" applyFont="1" applyFill="1" applyBorder="1" applyAlignment="1">
      <alignment wrapText="1"/>
    </xf>
    <xf numFmtId="0" fontId="2" fillId="15" borderId="0" xfId="0" applyFont="1" applyFill="1" applyBorder="1" applyAlignment="1">
      <alignment vertical="center" wrapText="1"/>
    </xf>
    <xf numFmtId="0" fontId="0" fillId="15" borderId="0" xfId="0" applyFill="1" applyBorder="1"/>
    <xf numFmtId="0" fontId="17" fillId="12" borderId="1" xfId="0" applyFont="1" applyFill="1" applyBorder="1" applyAlignment="1">
      <alignment horizontal="center" vertical="center" wrapText="1"/>
    </xf>
    <xf numFmtId="0" fontId="2" fillId="15" borderId="1" xfId="0" applyFont="1" applyFill="1" applyBorder="1" applyAlignment="1">
      <alignment horizontal="center" wrapText="1"/>
    </xf>
    <xf numFmtId="0" fontId="2" fillId="15"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18" fillId="15" borderId="1" xfId="0" applyFont="1" applyFill="1" applyBorder="1" applyAlignment="1">
      <alignment vertical="center" wrapText="1"/>
    </xf>
    <xf numFmtId="0" fontId="2"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1" fontId="0" fillId="15" borderId="1" xfId="0" applyNumberFormat="1" applyFill="1" applyBorder="1" applyAlignment="1">
      <alignment horizontal="center" vertical="center" wrapText="1"/>
    </xf>
    <xf numFmtId="0" fontId="3" fillId="8" borderId="1" xfId="0"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9" fontId="0" fillId="15" borderId="1" xfId="1" applyFont="1" applyFill="1" applyBorder="1" applyAlignment="1">
      <alignment horizontal="center" vertical="center" wrapText="1"/>
    </xf>
    <xf numFmtId="0" fontId="23" fillId="15" borderId="1" xfId="0" applyFont="1" applyFill="1" applyBorder="1" applyAlignment="1">
      <alignment horizontal="center" vertical="center" wrapText="1"/>
    </xf>
    <xf numFmtId="9" fontId="11" fillId="15" borderId="1" xfId="1" applyFont="1" applyFill="1" applyBorder="1" applyAlignment="1">
      <alignment horizontal="center" vertical="center" wrapText="1"/>
    </xf>
    <xf numFmtId="9" fontId="3" fillId="8" borderId="1" xfId="1" applyFont="1" applyFill="1" applyBorder="1" applyAlignment="1">
      <alignment horizontal="center" wrapText="1"/>
    </xf>
    <xf numFmtId="164" fontId="3" fillId="8" borderId="1" xfId="0" applyNumberFormat="1" applyFont="1" applyFill="1" applyBorder="1" applyAlignment="1">
      <alignment horizontal="center" wrapText="1"/>
    </xf>
    <xf numFmtId="0" fontId="17" fillId="7" borderId="4" xfId="0" applyFont="1" applyFill="1" applyBorder="1" applyAlignment="1">
      <alignment horizontal="center" vertical="center" wrapText="1"/>
    </xf>
    <xf numFmtId="1" fontId="0" fillId="15" borderId="0" xfId="0" applyNumberFormat="1" applyFill="1" applyBorder="1" applyAlignment="1">
      <alignment horizontal="center" vertical="center" wrapText="1"/>
    </xf>
    <xf numFmtId="9" fontId="0" fillId="15" borderId="0" xfId="1" applyFont="1" applyFill="1" applyBorder="1" applyAlignment="1">
      <alignment horizontal="center" vertical="center" wrapText="1"/>
    </xf>
    <xf numFmtId="9" fontId="11" fillId="15" borderId="0" xfId="1"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1" fillId="16" borderId="1" xfId="0" applyFont="1" applyFill="1" applyBorder="1" applyAlignment="1">
      <alignment vertical="center" wrapText="1"/>
    </xf>
    <xf numFmtId="0" fontId="0" fillId="0" borderId="5" xfId="0" applyFont="1" applyBorder="1" applyAlignment="1">
      <alignment horizontal="left" vertical="center" wrapText="1"/>
    </xf>
    <xf numFmtId="0" fontId="0" fillId="2" borderId="1" xfId="0" applyFont="1" applyFill="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5" xfId="0" applyFont="1" applyBorder="1" applyAlignment="1">
      <alignment vertical="center" wrapText="1"/>
    </xf>
    <xf numFmtId="0" fontId="10" fillId="8" borderId="1" xfId="0" applyFont="1" applyFill="1" applyBorder="1" applyAlignment="1">
      <alignment horizontal="center" wrapText="1"/>
    </xf>
    <xf numFmtId="0" fontId="11" fillId="0" borderId="1" xfId="0" applyFont="1" applyBorder="1" applyAlignment="1">
      <alignment horizontal="left" vertical="center" wrapText="1"/>
    </xf>
    <xf numFmtId="0" fontId="11" fillId="0" borderId="1" xfId="0" quotePrefix="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15" borderId="1" xfId="0" applyFont="1" applyFill="1" applyBorder="1" applyAlignment="1">
      <alignment horizontal="left" vertical="center" wrapText="1"/>
    </xf>
    <xf numFmtId="0" fontId="11" fillId="15" borderId="1" xfId="0" applyFont="1" applyFill="1" applyBorder="1" applyAlignment="1">
      <alignment horizontal="center" vertical="center" wrapText="1"/>
    </xf>
    <xf numFmtId="0" fontId="11" fillId="15" borderId="1" xfId="0" quotePrefix="1" applyFont="1" applyFill="1" applyBorder="1" applyAlignment="1">
      <alignment horizontal="center" vertical="center" wrapText="1"/>
    </xf>
    <xf numFmtId="0" fontId="17" fillId="7" borderId="4"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17" fillId="7" borderId="1" xfId="0" applyFont="1" applyFill="1" applyBorder="1" applyAlignment="1">
      <alignment horizontal="center" wrapText="1"/>
    </xf>
    <xf numFmtId="0" fontId="2" fillId="0" borderId="1" xfId="0" applyFont="1" applyBorder="1" applyAlignment="1">
      <alignment horizontal="center" vertical="center" wrapText="1"/>
    </xf>
    <xf numFmtId="0" fontId="25" fillId="0" borderId="1" xfId="0" applyFont="1" applyBorder="1" applyAlignment="1">
      <alignment vertical="center" wrapText="1"/>
    </xf>
    <xf numFmtId="0" fontId="0" fillId="15" borderId="1" xfId="0" applyFill="1" applyBorder="1" applyAlignment="1">
      <alignment horizontal="center" vertical="center" wrapText="1"/>
    </xf>
    <xf numFmtId="0" fontId="2" fillId="15" borderId="1" xfId="0" applyFont="1" applyFill="1" applyBorder="1" applyAlignment="1">
      <alignment vertical="center" wrapText="1"/>
    </xf>
    <xf numFmtId="0" fontId="2" fillId="15" borderId="5" xfId="0" applyFont="1" applyFill="1" applyBorder="1" applyAlignment="1">
      <alignment horizontal="left" vertical="center" wrapText="1"/>
    </xf>
    <xf numFmtId="0" fontId="2" fillId="15"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15" borderId="0" xfId="0" applyFont="1" applyFill="1" applyBorder="1" applyAlignment="1">
      <alignment horizontal="center" vertical="center" wrapText="1"/>
    </xf>
    <xf numFmtId="164" fontId="3" fillId="15" borderId="0" xfId="0" applyNumberFormat="1" applyFont="1" applyFill="1" applyBorder="1" applyAlignment="1">
      <alignment horizontal="center" vertical="center" wrapText="1"/>
    </xf>
    <xf numFmtId="0" fontId="0" fillId="15" borderId="0" xfId="0" applyFill="1" applyAlignment="1">
      <alignment wrapText="1"/>
    </xf>
    <xf numFmtId="9" fontId="3" fillId="15" borderId="0" xfId="1" applyFont="1" applyFill="1" applyBorder="1" applyAlignment="1">
      <alignment horizontal="center" wrapText="1"/>
    </xf>
    <xf numFmtId="0" fontId="0" fillId="15" borderId="0" xfId="0" applyFill="1" applyBorder="1" applyAlignment="1">
      <alignment wrapText="1"/>
    </xf>
    <xf numFmtId="164" fontId="3" fillId="15" borderId="0" xfId="0" applyNumberFormat="1" applyFont="1" applyFill="1" applyBorder="1" applyAlignment="1">
      <alignment horizontal="center" wrapText="1"/>
    </xf>
    <xf numFmtId="0" fontId="18" fillId="2"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9" fontId="2" fillId="0" borderId="1" xfId="1" applyFont="1" applyBorder="1" applyAlignment="1">
      <alignment horizontal="center" vertical="center" wrapText="1"/>
    </xf>
    <xf numFmtId="0" fontId="18" fillId="2" borderId="1" xfId="0" applyFont="1" applyFill="1" applyBorder="1" applyAlignment="1">
      <alignment wrapText="1"/>
    </xf>
    <xf numFmtId="2" fontId="1" fillId="15" borderId="1" xfId="0" applyNumberFormat="1" applyFont="1" applyFill="1" applyBorder="1" applyAlignment="1">
      <alignment horizontal="center" vertical="center" wrapText="1"/>
    </xf>
    <xf numFmtId="9" fontId="1" fillId="0" borderId="1" xfId="1" applyFont="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0" fillId="0" borderId="8" xfId="0" applyFill="1" applyBorder="1" applyAlignment="1">
      <alignment wrapText="1"/>
    </xf>
    <xf numFmtId="0" fontId="0" fillId="0" borderId="0" xfId="0" applyFill="1" applyAlignment="1">
      <alignment wrapText="1"/>
    </xf>
    <xf numFmtId="2" fontId="1" fillId="0" borderId="1" xfId="0" applyNumberFormat="1" applyFont="1" applyFill="1" applyBorder="1" applyAlignment="1">
      <alignment horizontal="center" vertical="center" wrapText="1"/>
    </xf>
    <xf numFmtId="9" fontId="1" fillId="0" borderId="1" xfId="1" applyFont="1" applyFill="1" applyBorder="1" applyAlignment="1">
      <alignment horizontal="center" vertical="center" wrapText="1"/>
    </xf>
    <xf numFmtId="9" fontId="0" fillId="0" borderId="1" xfId="1" applyFont="1" applyFill="1" applyBorder="1" applyAlignment="1">
      <alignment horizontal="center" vertical="center" wrapText="1"/>
    </xf>
    <xf numFmtId="0" fontId="1" fillId="16" borderId="1" xfId="0" applyFont="1" applyFill="1" applyBorder="1" applyAlignment="1">
      <alignment horizontal="center" vertical="center" wrapText="1"/>
    </xf>
    <xf numFmtId="9" fontId="0" fillId="0" borderId="0" xfId="1" applyFont="1" applyFill="1" applyBorder="1" applyAlignment="1">
      <alignment horizontal="center" vertical="center" wrapText="1"/>
    </xf>
    <xf numFmtId="0" fontId="0" fillId="15" borderId="1" xfId="0" applyFill="1" applyBorder="1" applyAlignment="1">
      <alignment horizontal="center" wrapText="1"/>
    </xf>
    <xf numFmtId="0" fontId="2" fillId="0" borderId="1" xfId="0" applyFont="1" applyFill="1" applyBorder="1" applyAlignment="1">
      <alignment vertical="center" wrapText="1"/>
    </xf>
    <xf numFmtId="0" fontId="18"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2" fontId="1" fillId="0" borderId="5"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0" fontId="2" fillId="0" borderId="5" xfId="0" applyFont="1" applyFill="1" applyBorder="1" applyAlignment="1">
      <alignment horizontal="center" vertical="center" wrapText="1"/>
    </xf>
    <xf numFmtId="0" fontId="18"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0" fillId="2" borderId="1" xfId="0" applyFill="1" applyBorder="1" applyAlignment="1">
      <alignment wrapText="1"/>
    </xf>
    <xf numFmtId="0" fontId="0" fillId="2" borderId="1" xfId="0" applyFill="1" applyBorder="1" applyAlignment="1">
      <alignment horizontal="center" vertical="center" wrapText="1"/>
    </xf>
    <xf numFmtId="0" fontId="0" fillId="2" borderId="1" xfId="0" applyFont="1" applyFill="1" applyBorder="1" applyAlignment="1">
      <alignment vertical="center" wrapText="1"/>
    </xf>
    <xf numFmtId="0" fontId="0" fillId="2" borderId="5" xfId="0" applyFill="1" applyBorder="1" applyAlignment="1">
      <alignment horizont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9" fontId="11"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wrapText="1"/>
    </xf>
    <xf numFmtId="0" fontId="18" fillId="0" borderId="1" xfId="0" applyFont="1" applyFill="1" applyBorder="1" applyAlignment="1">
      <alignment wrapText="1"/>
    </xf>
    <xf numFmtId="0" fontId="2" fillId="0" borderId="5" xfId="0" applyFont="1" applyFill="1" applyBorder="1" applyAlignment="1">
      <alignment horizontal="left" vertical="center" wrapText="1"/>
    </xf>
    <xf numFmtId="0" fontId="0" fillId="15" borderId="1" xfId="0" applyFont="1" applyFill="1" applyBorder="1" applyAlignment="1">
      <alignment horizontal="center" vertical="center" wrapText="1"/>
    </xf>
    <xf numFmtId="1" fontId="0" fillId="0" borderId="0" xfId="0" applyNumberForma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9" fontId="11" fillId="0" borderId="0" xfId="1" applyFont="1" applyFill="1" applyBorder="1" applyAlignment="1">
      <alignment horizontal="center" vertical="center" wrapText="1"/>
    </xf>
    <xf numFmtId="9" fontId="3" fillId="0" borderId="0" xfId="1" applyFont="1" applyFill="1" applyBorder="1" applyAlignment="1">
      <alignment horizontal="center" wrapText="1"/>
    </xf>
    <xf numFmtId="164" fontId="3" fillId="0" borderId="0" xfId="0" applyNumberFormat="1" applyFont="1" applyFill="1" applyBorder="1" applyAlignment="1">
      <alignment horizontal="center" wrapText="1"/>
    </xf>
    <xf numFmtId="0" fontId="2" fillId="0"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17" fillId="7"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8" fillId="0" borderId="1" xfId="0" applyFont="1" applyBorder="1" applyAlignment="1">
      <alignment horizontal="left"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9" fontId="1" fillId="0" borderId="1" xfId="1" applyFont="1" applyBorder="1" applyAlignment="1">
      <alignment horizontal="center" vertical="center" wrapText="1"/>
    </xf>
    <xf numFmtId="0" fontId="0"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2" fillId="14" borderId="2" xfId="0" applyFont="1" applyFill="1" applyBorder="1" applyAlignment="1">
      <alignment horizontal="center" vertical="center"/>
    </xf>
    <xf numFmtId="0" fontId="2" fillId="14" borderId="4" xfId="0" applyFont="1" applyFill="1" applyBorder="1" applyAlignment="1">
      <alignment horizontal="center" vertical="center"/>
    </xf>
    <xf numFmtId="0" fontId="2" fillId="17" borderId="1" xfId="0" applyFont="1" applyFill="1" applyBorder="1" applyAlignment="1">
      <alignment horizontal="center" vertical="center"/>
    </xf>
    <xf numFmtId="0" fontId="2" fillId="18" borderId="1" xfId="0" applyFont="1" applyFill="1" applyBorder="1" applyAlignment="1">
      <alignment horizontal="center" vertical="center" wrapText="1"/>
    </xf>
    <xf numFmtId="0" fontId="1" fillId="16" borderId="5" xfId="0" applyFont="1" applyFill="1" applyBorder="1" applyAlignment="1">
      <alignment horizontal="left" vertical="center" wrapText="1"/>
    </xf>
    <xf numFmtId="0" fontId="1" fillId="16" borderId="6"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4" borderId="1" xfId="0" applyFont="1" applyFill="1" applyBorder="1" applyAlignment="1">
      <alignment horizontal="center" vertical="center" wrapText="1"/>
    </xf>
    <xf numFmtId="0" fontId="17" fillId="7"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0" borderId="1" xfId="0" applyFont="1" applyBorder="1" applyAlignment="1">
      <alignment horizontal="left" wrapText="1"/>
    </xf>
    <xf numFmtId="0" fontId="0" fillId="0" borderId="12" xfId="0"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9" fillId="0" borderId="2" xfId="0" applyFont="1" applyFill="1" applyBorder="1" applyAlignment="1">
      <alignment horizontal="left" vertical="top"/>
    </xf>
    <xf numFmtId="0" fontId="19" fillId="0" borderId="3" xfId="0" applyFont="1" applyFill="1" applyBorder="1" applyAlignment="1">
      <alignment horizontal="left" vertical="top"/>
    </xf>
    <xf numFmtId="0" fontId="19" fillId="0" borderId="4" xfId="0" applyFont="1" applyFill="1" applyBorder="1" applyAlignment="1">
      <alignment horizontal="left" vertical="top"/>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2" borderId="5" xfId="0" applyFont="1" applyFill="1" applyBorder="1" applyAlignment="1">
      <alignment horizontal="center" wrapText="1"/>
    </xf>
    <xf numFmtId="0" fontId="18" fillId="2" borderId="6" xfId="0" applyFont="1" applyFill="1" applyBorder="1" applyAlignment="1">
      <alignment horizontal="center" wrapText="1"/>
    </xf>
    <xf numFmtId="0" fontId="18" fillId="2" borderId="7" xfId="0" applyFont="1" applyFill="1" applyBorder="1" applyAlignment="1">
      <alignment horizontal="center"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9" fontId="2"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8" fillId="2" borderId="1" xfId="0" applyFont="1" applyFill="1" applyBorder="1" applyAlignment="1">
      <alignment horizontal="center" wrapText="1"/>
    </xf>
    <xf numFmtId="2"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1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15" borderId="5"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6" fillId="0" borderId="0" xfId="0" applyFont="1" applyAlignment="1">
      <alignment horizontal="left" wrapText="1"/>
    </xf>
    <xf numFmtId="0" fontId="2" fillId="14" borderId="3" xfId="0" applyFont="1" applyFill="1" applyBorder="1" applyAlignment="1">
      <alignment horizontal="center" vertical="center"/>
    </xf>
    <xf numFmtId="0" fontId="11" fillId="0" borderId="0" xfId="0" applyFont="1" applyAlignment="1">
      <alignment horizontal="left" vertical="center" wrapText="1"/>
    </xf>
    <xf numFmtId="0" fontId="0" fillId="0" borderId="0" xfId="0" applyAlignment="1">
      <alignment horizontal="left" vertical="center" wrapText="1"/>
    </xf>
    <xf numFmtId="0" fontId="10" fillId="15" borderId="5" xfId="0" applyFont="1" applyFill="1" applyBorder="1" applyAlignment="1">
      <alignment horizontal="center" vertical="center" wrapText="1"/>
    </xf>
    <xf numFmtId="0" fontId="10" fillId="15" borderId="6" xfId="0" applyFont="1" applyFill="1" applyBorder="1" applyAlignment="1">
      <alignment horizontal="center" vertical="center" wrapText="1"/>
    </xf>
    <xf numFmtId="0" fontId="10" fillId="15" borderId="7"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8" fillId="0" borderId="0" xfId="0" applyFont="1" applyAlignment="1">
      <alignment horizontal="left" vertical="top" wrapText="1"/>
    </xf>
    <xf numFmtId="0" fontId="2" fillId="17" borderId="2" xfId="0" applyFont="1" applyFill="1" applyBorder="1" applyAlignment="1">
      <alignment horizontal="center" vertical="center"/>
    </xf>
    <xf numFmtId="0" fontId="2" fillId="17" borderId="3" xfId="0" applyFont="1" applyFill="1" applyBorder="1" applyAlignment="1">
      <alignment horizontal="center" vertical="center"/>
    </xf>
    <xf numFmtId="0" fontId="2" fillId="17" borderId="4" xfId="0" applyFont="1" applyFill="1" applyBorder="1" applyAlignment="1">
      <alignment horizontal="center" vertical="center"/>
    </xf>
    <xf numFmtId="0" fontId="2" fillId="18" borderId="2"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18" borderId="4"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23" fillId="15" borderId="5" xfId="0" applyFont="1" applyFill="1" applyBorder="1" applyAlignment="1">
      <alignment horizontal="center" vertical="center" wrapText="1"/>
    </xf>
    <xf numFmtId="0" fontId="23" fillId="15" borderId="6" xfId="0" applyFont="1" applyFill="1" applyBorder="1" applyAlignment="1">
      <alignment horizontal="center" vertical="center" wrapText="1"/>
    </xf>
    <xf numFmtId="0" fontId="23" fillId="15" borderId="7" xfId="0" applyFont="1" applyFill="1" applyBorder="1" applyAlignment="1">
      <alignment horizontal="center" vertical="center" wrapText="1"/>
    </xf>
    <xf numFmtId="0" fontId="5" fillId="0" borderId="0" xfId="0" applyFont="1" applyAlignment="1">
      <alignment horizontal="left" wrapText="1"/>
    </xf>
    <xf numFmtId="0" fontId="1" fillId="0" borderId="0" xfId="0" applyFont="1" applyAlignment="1">
      <alignment horizontal="left" wrapText="1"/>
    </xf>
    <xf numFmtId="0" fontId="13" fillId="10" borderId="1" xfId="0" applyFont="1" applyFill="1" applyBorder="1" applyAlignment="1">
      <alignment horizontal="center" wrapText="1"/>
    </xf>
    <xf numFmtId="0" fontId="13" fillId="10" borderId="5" xfId="0" applyFont="1" applyFill="1" applyBorder="1" applyAlignment="1">
      <alignment horizontal="center" vertical="center" textRotation="90" wrapText="1"/>
    </xf>
    <xf numFmtId="0" fontId="13" fillId="10" borderId="6" xfId="0" applyFont="1" applyFill="1" applyBorder="1" applyAlignment="1">
      <alignment horizontal="center" vertical="center" textRotation="90" wrapText="1"/>
    </xf>
    <xf numFmtId="0" fontId="13" fillId="10" borderId="7" xfId="0" applyFont="1" applyFill="1" applyBorder="1" applyAlignment="1">
      <alignment horizontal="center" vertical="center" textRotation="90"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14" fillId="11" borderId="9" xfId="0"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14" fillId="11" borderId="11" xfId="0" applyFont="1" applyFill="1" applyBorder="1" applyAlignment="1">
      <alignment horizontal="center" vertical="center" wrapText="1"/>
    </xf>
    <xf numFmtId="0" fontId="26" fillId="19" borderId="1" xfId="0" applyFont="1" applyFill="1" applyBorder="1" applyAlignment="1">
      <alignment horizontal="center" vertical="center" wrapText="1"/>
    </xf>
    <xf numFmtId="0" fontId="27" fillId="15" borderId="1" xfId="0" applyFont="1" applyFill="1" applyBorder="1" applyAlignment="1">
      <alignment horizontal="center" vertical="center"/>
    </xf>
    <xf numFmtId="0" fontId="27" fillId="15"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7" fillId="15" borderId="1" xfId="0" applyFont="1" applyFill="1" applyBorder="1" applyAlignment="1">
      <alignment horizontal="center" vertical="center"/>
    </xf>
    <xf numFmtId="0" fontId="27" fillId="15" borderId="5" xfId="0" applyFont="1" applyFill="1" applyBorder="1" applyAlignment="1">
      <alignment horizontal="center" vertical="center"/>
    </xf>
    <xf numFmtId="0" fontId="27" fillId="15" borderId="7" xfId="0" applyFont="1" applyFill="1" applyBorder="1" applyAlignment="1">
      <alignment horizontal="center" vertical="center"/>
    </xf>
  </cellXfs>
  <cellStyles count="2">
    <cellStyle name="Normale" xfId="0" builtinId="0"/>
    <cellStyle name="Percentuale" xfId="1" builtinId="5"/>
  </cellStyles>
  <dxfs count="20">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180974</xdr:rowOff>
    </xdr:from>
    <xdr:to>
      <xdr:col>2</xdr:col>
      <xdr:colOff>1047750</xdr:colOff>
      <xdr:row>16</xdr:row>
      <xdr:rowOff>88899</xdr:rowOff>
    </xdr:to>
    <xdr:sp macro="" textlink="">
      <xdr:nvSpPr>
        <xdr:cNvPr id="13314" name="Text Box 2">
          <a:extLst>
            <a:ext uri="{FF2B5EF4-FFF2-40B4-BE49-F238E27FC236}">
              <a16:creationId xmlns:a16="http://schemas.microsoft.com/office/drawing/2014/main" id="{00000000-0008-0000-0000-000002340000}"/>
            </a:ext>
          </a:extLst>
        </xdr:cNvPr>
        <xdr:cNvSpPr txBox="1">
          <a:spLocks noChangeArrowheads="1"/>
        </xdr:cNvSpPr>
      </xdr:nvSpPr>
      <xdr:spPr bwMode="auto">
        <a:xfrm>
          <a:off x="1644650" y="1285874"/>
          <a:ext cx="5219700" cy="1800225"/>
        </a:xfrm>
        <a:prstGeom prst="rect">
          <a:avLst/>
        </a:prstGeom>
        <a:solidFill>
          <a:srgbClr val="E4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endParaRPr lang="it-IT" sz="1800" b="0" i="0" u="none" strike="noStrike" baseline="0">
            <a:solidFill>
              <a:srgbClr val="256291"/>
            </a:solidFill>
            <a:latin typeface="Source Sans Pro Black"/>
          </a:endParaRPr>
        </a:p>
        <a:p>
          <a:pPr algn="ctr" rtl="0">
            <a:defRPr sz="1000"/>
          </a:pPr>
          <a:r>
            <a:rPr lang="it-IT" sz="2800" b="0" i="0" u="none" strike="noStrike" baseline="0">
              <a:solidFill>
                <a:srgbClr val="256291"/>
              </a:solidFill>
              <a:latin typeface="Source Sans Pro Black"/>
            </a:rPr>
            <a:t>Azienda speciale consortile</a:t>
          </a:r>
        </a:p>
        <a:p>
          <a:pPr algn="ctr" rtl="0">
            <a:defRPr sz="1000"/>
          </a:pPr>
          <a:r>
            <a:rPr lang="it-IT" sz="2800" b="0" i="0" u="none" strike="noStrike" baseline="0">
              <a:solidFill>
                <a:srgbClr val="256291"/>
              </a:solidFill>
              <a:latin typeface="Source Sans Pro Black"/>
            </a:rPr>
            <a:t> </a:t>
          </a:r>
        </a:p>
        <a:p>
          <a:pPr algn="ctr" rtl="0">
            <a:defRPr sz="1000"/>
          </a:pPr>
          <a:r>
            <a:rPr lang="it-IT" sz="2800" b="0" i="0" u="none" strike="noStrike" baseline="0">
              <a:solidFill>
                <a:srgbClr val="256291"/>
              </a:solidFill>
              <a:latin typeface="Source Sans Pro Black"/>
            </a:rPr>
            <a:t>Solidalia</a:t>
          </a:r>
        </a:p>
      </xdr:txBody>
    </xdr:sp>
    <xdr:clientData/>
  </xdr:twoCellAnchor>
  <xdr:twoCellAnchor>
    <xdr:from>
      <xdr:col>0</xdr:col>
      <xdr:colOff>1362075</xdr:colOff>
      <xdr:row>18</xdr:row>
      <xdr:rowOff>9525</xdr:rowOff>
    </xdr:from>
    <xdr:to>
      <xdr:col>2</xdr:col>
      <xdr:colOff>1247775</xdr:colOff>
      <xdr:row>28</xdr:row>
      <xdr:rowOff>38100</xdr:rowOff>
    </xdr:to>
    <xdr:sp macro="" textlink="">
      <xdr:nvSpPr>
        <xdr:cNvPr id="13315" name="Text Box 3">
          <a:extLst>
            <a:ext uri="{FF2B5EF4-FFF2-40B4-BE49-F238E27FC236}">
              <a16:creationId xmlns:a16="http://schemas.microsoft.com/office/drawing/2014/main" id="{00000000-0008-0000-0000-000003340000}"/>
            </a:ext>
          </a:extLst>
        </xdr:cNvPr>
        <xdr:cNvSpPr txBox="1">
          <a:spLocks noChangeArrowheads="1"/>
        </xdr:cNvSpPr>
      </xdr:nvSpPr>
      <xdr:spPr bwMode="auto">
        <a:xfrm>
          <a:off x="1362075" y="3486150"/>
          <a:ext cx="5438775" cy="1933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it-IT" sz="2800" b="1" i="0" u="none" strike="noStrike" baseline="0">
              <a:solidFill>
                <a:srgbClr val="256291"/>
              </a:solidFill>
              <a:latin typeface="Source Sans Pro Black"/>
            </a:rPr>
            <a:t>Piano triennale di prevenzione della corruzione</a:t>
          </a:r>
        </a:p>
        <a:p>
          <a:pPr algn="ctr" rtl="0">
            <a:defRPr sz="1000"/>
          </a:pPr>
          <a:r>
            <a:rPr lang="it-IT" sz="2400" b="1" i="0" u="none" strike="noStrike" baseline="0">
              <a:solidFill>
                <a:srgbClr val="256291"/>
              </a:solidFill>
              <a:latin typeface="Source Sans Pro Black"/>
            </a:rPr>
            <a:t>2022 - 2024</a:t>
          </a:r>
        </a:p>
        <a:p>
          <a:pPr algn="ctr" rtl="0">
            <a:defRPr sz="1000"/>
          </a:pPr>
          <a:r>
            <a:rPr lang="it-IT" sz="1800" b="1" i="1" u="none" strike="noStrike" baseline="0">
              <a:solidFill>
                <a:srgbClr val="256291"/>
              </a:solidFill>
              <a:latin typeface="Times New Roman"/>
              <a:cs typeface="Times New Roman"/>
            </a:rPr>
            <a:t>Allegato 3 - Schede di valutazione dei rischi</a:t>
          </a:r>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All%201%20-%20Schede%20valutazione%20risch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e" refreshedDate="42375.718018634259" createdVersion="4" refreshedVersion="4" minRefreshableVersion="3" recordCount="22" xr:uid="{00000000-000A-0000-FFFF-FFFF00000000}">
  <cacheSource type="worksheet">
    <worksheetSource ref="A3:H25" sheet="Ambiti servizi processi" r:id="rId2"/>
  </cacheSource>
  <cacheFields count="8">
    <cacheField name="Codice Ambito di intervento" numFmtId="0">
      <sharedItems containsSemiMixedTypes="0" containsString="0" containsNumber="1" containsInteger="1" minValue="0" maxValue="5" count="6">
        <n v="0"/>
        <n v="1"/>
        <n v="2"/>
        <n v="3"/>
        <n v="4"/>
        <n v="5"/>
      </sharedItems>
    </cacheField>
    <cacheField name="Ambito di intervento " numFmtId="0">
      <sharedItems count="6">
        <s v="Direzione"/>
        <s v="Affari Generali, Amministrativi e Contabili"/>
        <s v="Minori e famiglia"/>
        <s v="Orientamento e Politiche del Lavoro"/>
        <s v="Fragilità e progetti"/>
        <s v="Ufficio di piano"/>
      </sharedItems>
    </cacheField>
    <cacheField name="Codice servizio" numFmtId="0">
      <sharedItems containsMixedTypes="1" containsNumber="1" containsInteger="1" minValue="0" maxValue="0"/>
    </cacheField>
    <cacheField name="Servizio erogato " numFmtId="0">
      <sharedItems count="22">
        <s v="Direzione"/>
        <s v="Affari Generali e controlli interni"/>
        <s v="Gestione economico-finanziaria"/>
        <s v="Risorse Umane"/>
        <s v="Ufficio Relazioni con il Pubblico"/>
        <s v="Sistema di Gestione per la Qualità"/>
        <s v="Gestione Unità d'Offerta"/>
        <s v="Tutela Minori"/>
        <s v="Penale Minorile"/>
        <s v="Servizio educativo"/>
        <s v="Accoglienze e Affidi"/>
        <s v="Adozioni"/>
        <s v="Inserimenti Lavorativi"/>
        <s v="Accompagnamento ed Orientamento al Lavoro"/>
        <s v="Servizi per il Lavoro"/>
        <s v="Integrazione Sociale Disabili"/>
        <s v="Assistenza Domiciliare anziani, disabili e/o a rischio di emarginazione"/>
        <s v="Assistenza Educativa scolastica domiciliare"/>
        <s v="Progetti finanziati e/o sperimentali"/>
        <s v="Programmazione, pianificazione e valutazione"/>
        <s v="Gestione delle risorse"/>
        <s v="Segreteria organizzativa della governance"/>
      </sharedItems>
    </cacheField>
    <cacheField name="Codice processo SGQ" numFmtId="0">
      <sharedItems containsBlank="1"/>
    </cacheField>
    <cacheField name="Processo SGQ" numFmtId="0">
      <sharedItems containsBlank="1"/>
    </cacheField>
    <cacheField name="Area di rischio" numFmtId="0">
      <sharedItems containsBlank="1" count="7">
        <m/>
        <s v="B"/>
        <s v="A"/>
        <s v="C"/>
        <s v="D"/>
        <s v="D - E"/>
        <s v="E"/>
      </sharedItems>
    </cacheField>
    <cacheField name="Not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x v="0"/>
    <x v="0"/>
    <n v="0"/>
    <x v="0"/>
    <m/>
    <m/>
    <x v="0"/>
    <m/>
  </r>
  <r>
    <x v="1"/>
    <x v="1"/>
    <s v="1.1"/>
    <x v="1"/>
    <m/>
    <m/>
    <x v="0"/>
    <m/>
  </r>
  <r>
    <x v="1"/>
    <x v="1"/>
    <s v="1.2"/>
    <x v="2"/>
    <s v="AMM-PR-03"/>
    <s v="Gestione degli approvvigionamenti"/>
    <x v="1"/>
    <m/>
  </r>
  <r>
    <x v="1"/>
    <x v="1"/>
    <s v="1.3"/>
    <x v="3"/>
    <m/>
    <m/>
    <x v="2"/>
    <m/>
  </r>
  <r>
    <x v="1"/>
    <x v="1"/>
    <s v="1.4"/>
    <x v="4"/>
    <m/>
    <m/>
    <x v="0"/>
    <m/>
  </r>
  <r>
    <x v="1"/>
    <x v="1"/>
    <s v="1.5"/>
    <x v="5"/>
    <m/>
    <m/>
    <x v="0"/>
    <m/>
  </r>
  <r>
    <x v="1"/>
    <x v="1"/>
    <s v="1.6"/>
    <x v="6"/>
    <m/>
    <m/>
    <x v="3"/>
    <m/>
  </r>
  <r>
    <x v="2"/>
    <x v="2"/>
    <s v="2.1"/>
    <x v="7"/>
    <s v="SER-IO-01"/>
    <s v="Servizio Tutela Minori"/>
    <x v="1"/>
    <s v="Potrebbero configurarsi dei rischi con riferimento alla selezione di strutture per gli inserimenti residenziali in comunità di minori"/>
  </r>
  <r>
    <x v="2"/>
    <x v="2"/>
    <s v="2.2"/>
    <x v="8"/>
    <m/>
    <m/>
    <x v="0"/>
    <m/>
  </r>
  <r>
    <x v="2"/>
    <x v="2"/>
    <s v="2.3"/>
    <x v="9"/>
    <s v="SER-IO-02"/>
    <s v="Servizio Educativo"/>
    <x v="0"/>
    <m/>
  </r>
  <r>
    <x v="2"/>
    <x v="2"/>
    <s v="2.4"/>
    <x v="10"/>
    <s v="SER-IO-03"/>
    <s v="Servizio accoglienze e affidi"/>
    <x v="4"/>
    <s v="in realtà, mancando la fase di valutazione preliminare e presa in carico (gestita dai servizi sociali comunali), il rischio potrebbe essere basso o nullo"/>
  </r>
  <r>
    <x v="2"/>
    <x v="2"/>
    <s v="2.5"/>
    <x v="11"/>
    <m/>
    <m/>
    <x v="3"/>
    <s v="La responsabilità dei procedimenti è in capo all'ASL"/>
  </r>
  <r>
    <x v="3"/>
    <x v="3"/>
    <s v="3.1"/>
    <x v="12"/>
    <s v="SER-IO-05"/>
    <s v="Servizio inserimenti lavorativi"/>
    <x v="5"/>
    <s v="Erogazione di contributi gli utenti. Registri presenze, rimborsi spese e richieste ai comuni segnalanti"/>
  </r>
  <r>
    <x v="3"/>
    <x v="3"/>
    <s v="3.2"/>
    <x v="13"/>
    <m/>
    <m/>
    <x v="0"/>
    <m/>
  </r>
  <r>
    <x v="3"/>
    <x v="3"/>
    <s v="3.3"/>
    <x v="14"/>
    <m/>
    <m/>
    <x v="6"/>
    <s v="Rischio di utilizzo fraudolento delle doti lavoro"/>
  </r>
  <r>
    <x v="4"/>
    <x v="4"/>
    <s v="4.1"/>
    <x v="15"/>
    <m/>
    <m/>
    <x v="1"/>
    <s v="Potrebbero configurarsi dei rischi con riferimento alla selezione di strutture per gli inserimenti di disabili"/>
  </r>
  <r>
    <x v="4"/>
    <x v="4"/>
    <s v="4.2"/>
    <x v="16"/>
    <m/>
    <m/>
    <x v="0"/>
    <s v="La segnalazione e la presa in carico dovrebbe essere di competenza dei comuni. Il servizio è appaltato. "/>
  </r>
  <r>
    <x v="4"/>
    <x v="4"/>
    <s v="4.3"/>
    <x v="17"/>
    <m/>
    <m/>
    <x v="0"/>
    <m/>
  </r>
  <r>
    <x v="4"/>
    <x v="4"/>
    <s v="4.4"/>
    <x v="18"/>
    <m/>
    <m/>
    <x v="6"/>
    <s v="Rischio di utilizzo fraudolento dei fondi assegnati"/>
  </r>
  <r>
    <x v="5"/>
    <x v="5"/>
    <s v="5.1"/>
    <x v="19"/>
    <m/>
    <m/>
    <x v="0"/>
    <m/>
  </r>
  <r>
    <x v="5"/>
    <x v="5"/>
    <s v="5.2"/>
    <x v="20"/>
    <m/>
    <m/>
    <x v="6"/>
    <s v="Rischio di utilizzo fraudolento dei fondi assegnati"/>
  </r>
  <r>
    <x v="5"/>
    <x v="5"/>
    <s v="5.3"/>
    <x v="21"/>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3" cacheId="0" applyNumberFormats="0" applyBorderFormats="0" applyFontFormats="0" applyPatternFormats="0" applyAlignmentFormats="0" applyWidthHeightFormats="1" dataCaption="Valori" updatedVersion="4" minRefreshableVersion="3" useAutoFormatting="1" itemPrintTitles="1" createdVersion="4" indent="0" compact="0" compactData="0" multipleFieldFilters="0">
  <location ref="A3:D32" firstHeaderRow="1" firstDataRow="1" firstDataCol="4"/>
  <pivotFields count="8">
    <pivotField axis="axisRow" compact="0" outline="0" showAll="0" defaultSubtotal="0">
      <items count="6">
        <item x="0"/>
        <item x="1"/>
        <item x="2"/>
        <item x="3"/>
        <item x="4"/>
        <item x="5"/>
      </items>
    </pivotField>
    <pivotField axis="axisRow" compact="0" outline="0" showAll="0">
      <items count="7">
        <item x="1"/>
        <item x="0"/>
        <item x="4"/>
        <item x="2"/>
        <item x="3"/>
        <item x="5"/>
        <item t="default"/>
      </items>
    </pivotField>
    <pivotField compact="0" outline="0" showAll="0"/>
    <pivotField axis="axisRow" compact="0" outline="0" showAll="0" defaultSubtotal="0">
      <items count="22">
        <item x="10"/>
        <item x="13"/>
        <item x="11"/>
        <item x="1"/>
        <item x="16"/>
        <item x="17"/>
        <item x="0"/>
        <item x="20"/>
        <item x="2"/>
        <item x="6"/>
        <item x="12"/>
        <item x="15"/>
        <item x="8"/>
        <item x="18"/>
        <item x="19"/>
        <item x="3"/>
        <item x="21"/>
        <item x="14"/>
        <item x="9"/>
        <item x="5"/>
        <item x="7"/>
        <item x="4"/>
      </items>
    </pivotField>
    <pivotField compact="0" outline="0" showAll="0"/>
    <pivotField compact="0" outline="0" showAll="0"/>
    <pivotField axis="axisRow" compact="0" outline="0" showAll="0">
      <items count="8">
        <item x="2"/>
        <item x="1"/>
        <item x="3"/>
        <item x="4"/>
        <item x="5"/>
        <item x="6"/>
        <item x="0"/>
        <item t="default"/>
      </items>
    </pivotField>
    <pivotField compact="0" outline="0" showAll="0"/>
  </pivotFields>
  <rowFields count="4">
    <field x="0"/>
    <field x="1"/>
    <field x="3"/>
    <field x="6"/>
  </rowFields>
  <rowItems count="29">
    <i>
      <x/>
      <x v="1"/>
      <x v="6"/>
      <x v="6"/>
    </i>
    <i t="default" r="1">
      <x v="1"/>
    </i>
    <i>
      <x v="1"/>
      <x/>
      <x v="3"/>
      <x v="6"/>
    </i>
    <i r="2">
      <x v="8"/>
      <x v="1"/>
    </i>
    <i r="2">
      <x v="9"/>
      <x v="2"/>
    </i>
    <i r="2">
      <x v="15"/>
      <x/>
    </i>
    <i r="2">
      <x v="19"/>
      <x v="6"/>
    </i>
    <i r="2">
      <x v="21"/>
      <x v="6"/>
    </i>
    <i t="default" r="1">
      <x/>
    </i>
    <i>
      <x v="2"/>
      <x v="3"/>
      <x/>
      <x v="3"/>
    </i>
    <i r="2">
      <x v="2"/>
      <x v="2"/>
    </i>
    <i r="2">
      <x v="12"/>
      <x v="6"/>
    </i>
    <i r="2">
      <x v="18"/>
      <x v="6"/>
    </i>
    <i r="2">
      <x v="20"/>
      <x v="1"/>
    </i>
    <i t="default" r="1">
      <x v="3"/>
    </i>
    <i>
      <x v="3"/>
      <x v="4"/>
      <x v="1"/>
      <x v="6"/>
    </i>
    <i r="2">
      <x v="10"/>
      <x v="4"/>
    </i>
    <i r="2">
      <x v="17"/>
      <x v="5"/>
    </i>
    <i t="default" r="1">
      <x v="4"/>
    </i>
    <i>
      <x v="4"/>
      <x v="2"/>
      <x v="4"/>
      <x v="6"/>
    </i>
    <i r="2">
      <x v="5"/>
      <x v="6"/>
    </i>
    <i r="2">
      <x v="11"/>
      <x v="1"/>
    </i>
    <i r="2">
      <x v="13"/>
      <x v="5"/>
    </i>
    <i t="default" r="1">
      <x v="2"/>
    </i>
    <i>
      <x v="5"/>
      <x v="5"/>
      <x v="7"/>
      <x v="5"/>
    </i>
    <i r="2">
      <x v="14"/>
      <x v="6"/>
    </i>
    <i r="2">
      <x v="16"/>
      <x v="6"/>
    </i>
    <i t="default" r="1">
      <x v="5"/>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ella_pivot3" cacheId="0" applyNumberFormats="0" applyBorderFormats="0" applyFontFormats="0" applyPatternFormats="0" applyAlignmentFormats="0" applyWidthHeightFormats="1" dataCaption="Valori" updatedVersion="4" minRefreshableVersion="3" useAutoFormatting="1" itemPrintTitles="1" createdVersion="4" indent="0" compact="0" compactData="0" multipleFieldFilters="0">
  <location ref="A3:D33" firstHeaderRow="1" firstDataRow="1" firstDataCol="4"/>
  <pivotFields count="8">
    <pivotField axis="axisRow" compact="0" outline="0" showAll="0" defaultSubtotal="0">
      <items count="6">
        <item x="0"/>
        <item x="1"/>
        <item x="2"/>
        <item x="3"/>
        <item x="4"/>
        <item x="5"/>
      </items>
    </pivotField>
    <pivotField axis="axisRow" compact="0" outline="0" showAll="0" defaultSubtotal="0">
      <items count="6">
        <item x="1"/>
        <item x="0"/>
        <item x="4"/>
        <item x="2"/>
        <item x="3"/>
        <item x="5"/>
      </items>
    </pivotField>
    <pivotField compact="0" outline="0" showAll="0"/>
    <pivotField axis="axisRow" compact="0" outline="0" showAll="0" defaultSubtotal="0">
      <items count="22">
        <item x="10"/>
        <item x="13"/>
        <item x="11"/>
        <item x="1"/>
        <item x="16"/>
        <item x="17"/>
        <item x="0"/>
        <item x="20"/>
        <item x="2"/>
        <item x="6"/>
        <item x="12"/>
        <item x="15"/>
        <item x="8"/>
        <item x="18"/>
        <item x="19"/>
        <item x="3"/>
        <item x="21"/>
        <item x="14"/>
        <item x="9"/>
        <item x="5"/>
        <item x="7"/>
        <item x="4"/>
      </items>
    </pivotField>
    <pivotField compact="0" outline="0" showAll="0"/>
    <pivotField compact="0" outline="0" showAll="0"/>
    <pivotField axis="axisRow" compact="0" outline="0" showAll="0">
      <items count="8">
        <item x="2"/>
        <item x="1"/>
        <item x="3"/>
        <item x="4"/>
        <item x="5"/>
        <item x="6"/>
        <item x="0"/>
        <item t="default"/>
      </items>
    </pivotField>
    <pivotField compact="0" outline="0" showAll="0"/>
  </pivotFields>
  <rowFields count="4">
    <field x="6"/>
    <field x="0"/>
    <field x="1"/>
    <field x="3"/>
  </rowFields>
  <rowItems count="30">
    <i>
      <x/>
      <x v="1"/>
      <x/>
      <x v="15"/>
    </i>
    <i t="default">
      <x/>
    </i>
    <i>
      <x v="1"/>
      <x v="1"/>
      <x/>
      <x v="8"/>
    </i>
    <i r="1">
      <x v="2"/>
      <x v="3"/>
      <x v="20"/>
    </i>
    <i r="1">
      <x v="4"/>
      <x v="2"/>
      <x v="11"/>
    </i>
    <i t="default">
      <x v="1"/>
    </i>
    <i>
      <x v="2"/>
      <x v="1"/>
      <x/>
      <x v="9"/>
    </i>
    <i r="1">
      <x v="2"/>
      <x v="3"/>
      <x v="2"/>
    </i>
    <i t="default">
      <x v="2"/>
    </i>
    <i>
      <x v="3"/>
      <x v="2"/>
      <x v="3"/>
      <x/>
    </i>
    <i t="default">
      <x v="3"/>
    </i>
    <i>
      <x v="4"/>
      <x v="3"/>
      <x v="4"/>
      <x v="10"/>
    </i>
    <i t="default">
      <x v="4"/>
    </i>
    <i>
      <x v="5"/>
      <x v="3"/>
      <x v="4"/>
      <x v="17"/>
    </i>
    <i r="1">
      <x v="4"/>
      <x v="2"/>
      <x v="13"/>
    </i>
    <i r="1">
      <x v="5"/>
      <x v="5"/>
      <x v="7"/>
    </i>
    <i t="default">
      <x v="5"/>
    </i>
    <i>
      <x v="6"/>
      <x/>
      <x v="1"/>
      <x v="6"/>
    </i>
    <i r="1">
      <x v="1"/>
      <x/>
      <x v="3"/>
    </i>
    <i r="3">
      <x v="19"/>
    </i>
    <i r="3">
      <x v="21"/>
    </i>
    <i r="1">
      <x v="2"/>
      <x v="3"/>
      <x v="12"/>
    </i>
    <i r="3">
      <x v="18"/>
    </i>
    <i r="1">
      <x v="3"/>
      <x v="4"/>
      <x v="1"/>
    </i>
    <i r="1">
      <x v="4"/>
      <x v="2"/>
      <x v="4"/>
    </i>
    <i r="3">
      <x v="5"/>
    </i>
    <i r="1">
      <x v="5"/>
      <x v="5"/>
      <x v="14"/>
    </i>
    <i r="3">
      <x v="16"/>
    </i>
    <i t="default">
      <x v="6"/>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topLeftCell="A11" workbookViewId="0">
      <selection sqref="A1:E32"/>
    </sheetView>
  </sheetViews>
  <sheetFormatPr defaultColWidth="9.109375" defaultRowHeight="14.4" x14ac:dyDescent="0.3"/>
  <cols>
    <col min="1" max="1" width="23.33203125" style="14" customWidth="1"/>
    <col min="2" max="2" width="60" style="14" customWidth="1"/>
    <col min="3" max="3" width="23.33203125" style="14" customWidth="1"/>
    <col min="4" max="16384" width="9.109375" style="14"/>
  </cols>
  <sheetData>
    <row r="1" spans="1:3" x14ac:dyDescent="0.3">
      <c r="A1"/>
    </row>
    <row r="8" spans="1:3" ht="18" x14ac:dyDescent="0.3">
      <c r="C8" s="52"/>
    </row>
  </sheetData>
  <pageMargins left="0.7" right="0.7" top="0.75" bottom="0.75" header="0.3" footer="0.3"/>
  <pageSetup paperSize="9" orientation="landscape" horizont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43"/>
  <sheetViews>
    <sheetView showGridLines="0" topLeftCell="B21" zoomScale="70" zoomScaleNormal="70" workbookViewId="0">
      <selection activeCell="A16" sqref="A16"/>
    </sheetView>
  </sheetViews>
  <sheetFormatPr defaultColWidth="9.109375" defaultRowHeight="18" x14ac:dyDescent="0.35"/>
  <cols>
    <col min="1" max="1" width="4.44140625" style="49" customWidth="1"/>
    <col min="2" max="2" width="22.77734375" style="49" customWidth="1"/>
    <col min="3" max="3" width="23.44140625" style="49" customWidth="1"/>
    <col min="4" max="4" width="29.109375" style="49" customWidth="1"/>
    <col min="5" max="5" width="29.77734375" style="49" customWidth="1"/>
    <col min="6" max="6" width="57.77734375" style="49" customWidth="1"/>
    <col min="7" max="8" width="18.6640625" style="49" customWidth="1"/>
    <col min="9" max="9" width="14.109375" style="49" customWidth="1"/>
    <col min="10" max="10" width="22.6640625" style="49" customWidth="1"/>
    <col min="11" max="11" width="13.77734375" style="49" customWidth="1"/>
    <col min="12" max="12" width="20.44140625" style="49" customWidth="1"/>
    <col min="13" max="14" width="19.6640625" style="49" customWidth="1"/>
    <col min="15" max="15" width="14.44140625" style="49" customWidth="1"/>
    <col min="16" max="16384" width="9.109375" style="49"/>
  </cols>
  <sheetData>
    <row r="1" spans="1:17" ht="23.4" x14ac:dyDescent="0.45">
      <c r="C1" s="271" t="s">
        <v>265</v>
      </c>
      <c r="D1" s="271"/>
      <c r="E1" s="271"/>
      <c r="F1" s="271"/>
      <c r="G1" s="271"/>
      <c r="H1" s="271"/>
      <c r="I1" s="271"/>
      <c r="J1" s="271"/>
      <c r="K1" s="271"/>
      <c r="L1" s="271"/>
      <c r="M1" s="271"/>
      <c r="N1" s="271"/>
    </row>
    <row r="4" spans="1:17" x14ac:dyDescent="0.35">
      <c r="B4" s="266" t="s">
        <v>12</v>
      </c>
      <c r="C4" s="266"/>
      <c r="D4" s="266"/>
      <c r="E4" s="266"/>
    </row>
    <row r="5" spans="1:17" x14ac:dyDescent="0.35">
      <c r="B5" s="46" t="s">
        <v>16</v>
      </c>
      <c r="C5" s="47"/>
      <c r="D5" s="47"/>
      <c r="E5" s="48"/>
    </row>
    <row r="6" spans="1:17" x14ac:dyDescent="0.35">
      <c r="B6" s="46" t="s">
        <v>17</v>
      </c>
      <c r="C6" s="47"/>
      <c r="D6" s="47"/>
      <c r="E6" s="48"/>
    </row>
    <row r="7" spans="1:17" x14ac:dyDescent="0.35">
      <c r="B7" s="46" t="s">
        <v>18</v>
      </c>
      <c r="C7" s="47"/>
      <c r="D7" s="47"/>
      <c r="E7" s="48"/>
    </row>
    <row r="8" spans="1:17" x14ac:dyDescent="0.35">
      <c r="B8" s="46" t="s">
        <v>19</v>
      </c>
      <c r="C8" s="47"/>
      <c r="D8" s="47"/>
      <c r="E8" s="48"/>
    </row>
    <row r="9" spans="1:17" x14ac:dyDescent="0.35">
      <c r="B9" s="46" t="s">
        <v>20</v>
      </c>
      <c r="C9" s="47"/>
      <c r="D9" s="47"/>
      <c r="E9" s="48"/>
    </row>
    <row r="10" spans="1:17" x14ac:dyDescent="0.35">
      <c r="B10" s="46" t="s">
        <v>21</v>
      </c>
      <c r="C10" s="47"/>
      <c r="D10" s="47"/>
      <c r="E10" s="48"/>
    </row>
    <row r="14" spans="1:17" s="50" customFormat="1" x14ac:dyDescent="0.35">
      <c r="A14" s="265" t="s">
        <v>40</v>
      </c>
      <c r="B14" s="265"/>
      <c r="C14" s="265"/>
      <c r="D14" s="265"/>
      <c r="E14" s="265"/>
      <c r="F14" s="41" t="s">
        <v>41</v>
      </c>
      <c r="G14" s="241" t="s">
        <v>430</v>
      </c>
      <c r="H14" s="242"/>
      <c r="I14" s="243"/>
      <c r="J14" s="130" t="s">
        <v>429</v>
      </c>
      <c r="K14" s="233" t="s">
        <v>42</v>
      </c>
      <c r="L14" s="233"/>
      <c r="M14" s="233"/>
      <c r="N14" s="233"/>
      <c r="O14" s="233"/>
      <c r="P14" s="233" t="s">
        <v>431</v>
      </c>
      <c r="Q14" s="233"/>
    </row>
    <row r="15" spans="1:17" s="51" customFormat="1" ht="72" x14ac:dyDescent="0.3">
      <c r="A15" s="42" t="s">
        <v>0</v>
      </c>
      <c r="B15" s="42" t="s">
        <v>38</v>
      </c>
      <c r="C15" s="42" t="s">
        <v>10</v>
      </c>
      <c r="D15" s="42" t="s">
        <v>253</v>
      </c>
      <c r="E15" s="42" t="s">
        <v>11</v>
      </c>
      <c r="F15" s="42" t="s">
        <v>9</v>
      </c>
      <c r="G15" s="42">
        <v>1</v>
      </c>
      <c r="H15" s="42">
        <v>2</v>
      </c>
      <c r="I15" s="42">
        <v>3</v>
      </c>
      <c r="J15" s="42" t="s">
        <v>429</v>
      </c>
      <c r="K15" s="134" t="s">
        <v>1</v>
      </c>
      <c r="L15" s="135" t="s">
        <v>418</v>
      </c>
      <c r="M15" s="136" t="s">
        <v>432</v>
      </c>
      <c r="N15" s="42" t="s">
        <v>433</v>
      </c>
      <c r="O15" s="42" t="s">
        <v>23</v>
      </c>
      <c r="P15" s="42" t="s">
        <v>434</v>
      </c>
      <c r="Q15" s="42" t="s">
        <v>435</v>
      </c>
    </row>
    <row r="16" spans="1:17" ht="135.75" customHeight="1" x14ac:dyDescent="0.35">
      <c r="A16" s="91">
        <v>1</v>
      </c>
      <c r="B16" s="156" t="s">
        <v>339</v>
      </c>
      <c r="C16" s="173" t="s">
        <v>335</v>
      </c>
      <c r="D16" s="107" t="s">
        <v>302</v>
      </c>
      <c r="E16" s="107" t="s">
        <v>376</v>
      </c>
      <c r="F16" s="45" t="s">
        <v>636</v>
      </c>
      <c r="G16" s="178"/>
      <c r="H16" s="178"/>
      <c r="I16" s="178"/>
      <c r="J16" s="214" t="s">
        <v>686</v>
      </c>
      <c r="K16" s="176">
        <f>C30</f>
        <v>4</v>
      </c>
      <c r="L16" s="175">
        <f>C36</f>
        <v>0.75</v>
      </c>
      <c r="M16" s="174">
        <f>C43</f>
        <v>2.6666666666666665</v>
      </c>
      <c r="N16" s="176">
        <f>K16*(1-L16)*M16</f>
        <v>2.6666666666666665</v>
      </c>
      <c r="O16" s="118" t="s">
        <v>5</v>
      </c>
      <c r="P16" s="178"/>
      <c r="Q16" s="178"/>
    </row>
    <row r="17" spans="1:17" ht="180" x14ac:dyDescent="0.35">
      <c r="A17" s="91">
        <v>2</v>
      </c>
      <c r="B17" s="198" t="s">
        <v>656</v>
      </c>
      <c r="C17" s="173" t="s">
        <v>334</v>
      </c>
      <c r="D17" s="172" t="s">
        <v>302</v>
      </c>
      <c r="E17" s="172" t="s">
        <v>378</v>
      </c>
      <c r="F17" s="45" t="s">
        <v>319</v>
      </c>
      <c r="G17" s="178"/>
      <c r="H17" s="178"/>
      <c r="I17" s="178"/>
      <c r="J17" s="184" t="s">
        <v>658</v>
      </c>
      <c r="K17" s="176">
        <f>D30</f>
        <v>3</v>
      </c>
      <c r="L17" s="175">
        <f>D36</f>
        <v>0.75</v>
      </c>
      <c r="M17" s="174">
        <f>D43</f>
        <v>2.6666666666666665</v>
      </c>
      <c r="N17" s="173">
        <f t="shared" ref="N17" si="0">K17*(1-L17)*M17</f>
        <v>2</v>
      </c>
      <c r="O17" s="118" t="s">
        <v>5</v>
      </c>
      <c r="P17" s="178"/>
      <c r="Q17" s="178"/>
    </row>
    <row r="18" spans="1:17" ht="126" x14ac:dyDescent="0.35">
      <c r="A18" s="91">
        <v>3</v>
      </c>
      <c r="B18" s="156" t="s">
        <v>333</v>
      </c>
      <c r="C18" s="187" t="s">
        <v>334</v>
      </c>
      <c r="D18" s="186" t="s">
        <v>302</v>
      </c>
      <c r="E18" s="186" t="s">
        <v>378</v>
      </c>
      <c r="F18" s="45" t="s">
        <v>319</v>
      </c>
      <c r="G18" s="178"/>
      <c r="H18" s="178"/>
      <c r="I18" s="178"/>
      <c r="J18" s="184" t="s">
        <v>661</v>
      </c>
      <c r="K18" s="176">
        <f>E30</f>
        <v>3</v>
      </c>
      <c r="L18" s="189">
        <f>E36</f>
        <v>0.75</v>
      </c>
      <c r="M18" s="188">
        <f>E43</f>
        <v>3</v>
      </c>
      <c r="N18" s="187">
        <f t="shared" ref="N18:N21" si="1">K18*(1-L18)*M18</f>
        <v>2.25</v>
      </c>
      <c r="O18" s="118" t="s">
        <v>5</v>
      </c>
      <c r="P18" s="178"/>
      <c r="Q18" s="178"/>
    </row>
    <row r="19" spans="1:17" ht="180" x14ac:dyDescent="0.35">
      <c r="A19" s="91">
        <v>4</v>
      </c>
      <c r="B19" s="156" t="s">
        <v>328</v>
      </c>
      <c r="C19" s="187" t="s">
        <v>329</v>
      </c>
      <c r="D19" s="107" t="s">
        <v>302</v>
      </c>
      <c r="E19" s="107" t="s">
        <v>379</v>
      </c>
      <c r="F19" s="45" t="s">
        <v>636</v>
      </c>
      <c r="G19" s="178"/>
      <c r="H19" s="178"/>
      <c r="I19" s="178"/>
      <c r="J19" s="184" t="s">
        <v>658</v>
      </c>
      <c r="K19" s="176">
        <f>F30</f>
        <v>4</v>
      </c>
      <c r="L19" s="189">
        <f>F36</f>
        <v>0.75</v>
      </c>
      <c r="M19" s="188">
        <f>F43</f>
        <v>2.6666666666666665</v>
      </c>
      <c r="N19" s="176">
        <f t="shared" si="1"/>
        <v>2.6666666666666665</v>
      </c>
      <c r="O19" s="118" t="s">
        <v>5</v>
      </c>
      <c r="P19" s="178"/>
      <c r="Q19" s="178"/>
    </row>
    <row r="20" spans="1:17" ht="256.5" customHeight="1" x14ac:dyDescent="0.35">
      <c r="A20" s="205">
        <v>5</v>
      </c>
      <c r="B20" s="198" t="s">
        <v>372</v>
      </c>
      <c r="C20" s="205" t="s">
        <v>345</v>
      </c>
      <c r="D20" s="107" t="s">
        <v>302</v>
      </c>
      <c r="E20" s="107" t="s">
        <v>381</v>
      </c>
      <c r="F20" s="45" t="s">
        <v>635</v>
      </c>
      <c r="G20" s="178"/>
      <c r="H20" s="178"/>
      <c r="I20" s="178"/>
      <c r="J20" s="204" t="s">
        <v>678</v>
      </c>
      <c r="K20" s="176">
        <f>G29</f>
        <v>3</v>
      </c>
      <c r="L20" s="207">
        <f>G35</f>
        <v>0.75</v>
      </c>
      <c r="M20" s="206">
        <f>G42</f>
        <v>4</v>
      </c>
      <c r="N20" s="176">
        <f t="shared" ref="N20" si="2">K20*(1-L20)*M20</f>
        <v>3</v>
      </c>
      <c r="O20" s="118" t="s">
        <v>5</v>
      </c>
      <c r="P20" s="178"/>
      <c r="Q20" s="178"/>
    </row>
    <row r="21" spans="1:17" ht="284.25" customHeight="1" x14ac:dyDescent="0.35">
      <c r="A21" s="91">
        <v>6</v>
      </c>
      <c r="B21" s="198" t="s">
        <v>675</v>
      </c>
      <c r="C21" s="187" t="s">
        <v>404</v>
      </c>
      <c r="D21" s="107" t="s">
        <v>302</v>
      </c>
      <c r="E21" s="107" t="s">
        <v>676</v>
      </c>
      <c r="F21" s="45" t="s">
        <v>635</v>
      </c>
      <c r="G21" s="178"/>
      <c r="H21" s="178"/>
      <c r="I21" s="178"/>
      <c r="J21" s="184" t="s">
        <v>679</v>
      </c>
      <c r="K21" s="176">
        <f>H30</f>
        <v>3</v>
      </c>
      <c r="L21" s="189">
        <f>H36</f>
        <v>0.75</v>
      </c>
      <c r="M21" s="188">
        <f>H43</f>
        <v>2.6666666666666665</v>
      </c>
      <c r="N21" s="176">
        <f t="shared" si="1"/>
        <v>2</v>
      </c>
      <c r="O21" s="118" t="s">
        <v>5</v>
      </c>
      <c r="P21" s="178"/>
      <c r="Q21" s="178"/>
    </row>
    <row r="22" spans="1:17" x14ac:dyDescent="0.35">
      <c r="A22" s="94"/>
      <c r="B22" s="100"/>
      <c r="C22" s="100"/>
      <c r="D22" s="100"/>
      <c r="E22" s="101"/>
      <c r="F22" s="97"/>
      <c r="G22" s="102"/>
      <c r="H22" s="102"/>
      <c r="I22" s="103"/>
      <c r="J22" s="103"/>
      <c r="K22" s="95"/>
      <c r="L22" s="96"/>
      <c r="M22" s="102"/>
      <c r="N22" s="102"/>
    </row>
    <row r="23" spans="1:17" x14ac:dyDescent="0.35">
      <c r="A23" s="94"/>
      <c r="B23" s="253" t="s">
        <v>410</v>
      </c>
      <c r="C23" s="254"/>
      <c r="D23" s="83"/>
      <c r="E23" s="83"/>
      <c r="F23" s="1"/>
    </row>
    <row r="24" spans="1:17" x14ac:dyDescent="0.35">
      <c r="A24" s="94"/>
      <c r="B24" s="20" t="s">
        <v>411</v>
      </c>
      <c r="C24" s="20" t="s">
        <v>412</v>
      </c>
      <c r="D24" s="20" t="s">
        <v>424</v>
      </c>
      <c r="E24" s="20" t="s">
        <v>425</v>
      </c>
      <c r="F24" s="20" t="s">
        <v>426</v>
      </c>
      <c r="G24" s="20" t="s">
        <v>624</v>
      </c>
      <c r="H24" s="20" t="s">
        <v>627</v>
      </c>
    </row>
    <row r="25" spans="1:17" x14ac:dyDescent="0.35">
      <c r="A25" s="94"/>
      <c r="B25" s="121" t="s">
        <v>413</v>
      </c>
      <c r="C25" s="122">
        <v>1</v>
      </c>
      <c r="D25" s="122">
        <v>1</v>
      </c>
      <c r="E25" s="122">
        <v>1</v>
      </c>
      <c r="F25" s="122">
        <v>1</v>
      </c>
      <c r="G25" s="122">
        <v>1</v>
      </c>
      <c r="H25" s="122">
        <v>1</v>
      </c>
    </row>
    <row r="26" spans="1:17" x14ac:dyDescent="0.35">
      <c r="A26" s="94"/>
      <c r="B26" s="121" t="s">
        <v>414</v>
      </c>
      <c r="C26" s="122">
        <v>1</v>
      </c>
      <c r="D26" s="122">
        <v>1</v>
      </c>
      <c r="E26" s="122">
        <v>1</v>
      </c>
      <c r="F26" s="122">
        <v>1</v>
      </c>
      <c r="G26" s="122">
        <v>1</v>
      </c>
      <c r="H26" s="122">
        <v>1</v>
      </c>
    </row>
    <row r="27" spans="1:17" ht="28.8" x14ac:dyDescent="0.35">
      <c r="B27" s="121" t="s">
        <v>415</v>
      </c>
      <c r="C27" s="122">
        <v>3</v>
      </c>
      <c r="D27" s="122">
        <v>3</v>
      </c>
      <c r="E27" s="122">
        <v>3</v>
      </c>
      <c r="F27" s="122">
        <v>3</v>
      </c>
      <c r="G27" s="122">
        <v>3</v>
      </c>
      <c r="H27" s="122">
        <v>3</v>
      </c>
    </row>
    <row r="28" spans="1:17" ht="43.2" x14ac:dyDescent="0.35">
      <c r="B28" s="121" t="s">
        <v>416</v>
      </c>
      <c r="C28" s="122">
        <v>2</v>
      </c>
      <c r="D28" s="122">
        <v>2</v>
      </c>
      <c r="E28" s="122">
        <v>2</v>
      </c>
      <c r="F28" s="122">
        <v>2</v>
      </c>
      <c r="G28" s="122">
        <v>3</v>
      </c>
      <c r="H28" s="122">
        <v>2</v>
      </c>
    </row>
    <row r="29" spans="1:17" x14ac:dyDescent="0.35">
      <c r="B29" s="121" t="s">
        <v>417</v>
      </c>
      <c r="C29" s="122">
        <v>4</v>
      </c>
      <c r="D29" s="122">
        <v>2</v>
      </c>
      <c r="E29" s="122">
        <v>2</v>
      </c>
      <c r="F29" s="122">
        <v>4</v>
      </c>
      <c r="G29" s="122">
        <v>3</v>
      </c>
      <c r="H29" s="122">
        <v>3</v>
      </c>
    </row>
    <row r="30" spans="1:17" x14ac:dyDescent="0.35">
      <c r="B30" s="123" t="s">
        <v>61</v>
      </c>
      <c r="C30" s="124">
        <f>MAX(C25:C29)</f>
        <v>4</v>
      </c>
      <c r="D30" s="124">
        <f t="shared" ref="D30:F30" si="3">MAX(D25:D29)</f>
        <v>3</v>
      </c>
      <c r="E30" s="124">
        <f t="shared" si="3"/>
        <v>3</v>
      </c>
      <c r="F30" s="124">
        <f t="shared" si="3"/>
        <v>4</v>
      </c>
      <c r="G30" s="124">
        <f>MAX(G25:G29)</f>
        <v>3</v>
      </c>
      <c r="H30" s="124">
        <f>MAX(H25:H29)</f>
        <v>3</v>
      </c>
    </row>
    <row r="31" spans="1:17" x14ac:dyDescent="0.35">
      <c r="B31" s="1"/>
      <c r="C31" s="1"/>
      <c r="D31" s="1"/>
      <c r="E31" s="1"/>
      <c r="F31" s="1"/>
      <c r="G31" s="1"/>
      <c r="H31" s="85"/>
    </row>
    <row r="32" spans="1:17" x14ac:dyDescent="0.35">
      <c r="B32" s="255" t="s">
        <v>418</v>
      </c>
      <c r="C32" s="255"/>
      <c r="D32" s="1"/>
      <c r="E32" s="1"/>
      <c r="F32" s="1"/>
      <c r="G32" s="1"/>
      <c r="H32" s="85"/>
    </row>
    <row r="33" spans="2:8" x14ac:dyDescent="0.35">
      <c r="B33" s="20" t="s">
        <v>411</v>
      </c>
      <c r="C33" s="20" t="s">
        <v>412</v>
      </c>
      <c r="D33" s="20" t="s">
        <v>424</v>
      </c>
      <c r="E33" s="20" t="s">
        <v>425</v>
      </c>
      <c r="F33" s="20" t="s">
        <v>426</v>
      </c>
      <c r="G33" s="20" t="s">
        <v>624</v>
      </c>
      <c r="H33" s="20" t="s">
        <v>627</v>
      </c>
    </row>
    <row r="34" spans="2:8" x14ac:dyDescent="0.35">
      <c r="B34" s="121" t="s">
        <v>419</v>
      </c>
      <c r="C34" s="125">
        <v>0.75</v>
      </c>
      <c r="D34" s="125">
        <v>0.75</v>
      </c>
      <c r="E34" s="125">
        <v>0.75</v>
      </c>
      <c r="F34" s="125">
        <v>0.75</v>
      </c>
      <c r="G34" s="125">
        <v>0.75</v>
      </c>
      <c r="H34" s="125">
        <v>0.75</v>
      </c>
    </row>
    <row r="35" spans="2:8" x14ac:dyDescent="0.35">
      <c r="B35" s="126" t="s">
        <v>420</v>
      </c>
      <c r="C35" s="127">
        <v>0.75</v>
      </c>
      <c r="D35" s="127">
        <v>0.75</v>
      </c>
      <c r="E35" s="127">
        <v>0.75</v>
      </c>
      <c r="F35" s="127">
        <v>0.75</v>
      </c>
      <c r="G35" s="127">
        <v>0.75</v>
      </c>
      <c r="H35" s="127">
        <v>0.75</v>
      </c>
    </row>
    <row r="36" spans="2:8" ht="31.8" x14ac:dyDescent="0.35">
      <c r="B36" s="22" t="s">
        <v>421</v>
      </c>
      <c r="C36" s="128">
        <f t="shared" ref="C36:F36" si="4">AVERAGE(C34:C35)</f>
        <v>0.75</v>
      </c>
      <c r="D36" s="128">
        <f t="shared" si="4"/>
        <v>0.75</v>
      </c>
      <c r="E36" s="128">
        <f t="shared" si="4"/>
        <v>0.75</v>
      </c>
      <c r="F36" s="128">
        <f t="shared" si="4"/>
        <v>0.75</v>
      </c>
      <c r="G36" s="128">
        <f>AVERAGE(G34:G35)</f>
        <v>0.75</v>
      </c>
      <c r="H36" s="128">
        <f>AVERAGE(H34:H35)</f>
        <v>0.75</v>
      </c>
    </row>
    <row r="37" spans="2:8" x14ac:dyDescent="0.35">
      <c r="B37" s="1"/>
      <c r="C37" s="1"/>
      <c r="D37" s="1"/>
      <c r="E37" s="1"/>
      <c r="F37" s="29"/>
      <c r="G37" s="1"/>
      <c r="H37" s="1"/>
    </row>
    <row r="38" spans="2:8" x14ac:dyDescent="0.35">
      <c r="B38" s="256" t="s">
        <v>422</v>
      </c>
      <c r="C38" s="256"/>
      <c r="D38" s="1"/>
      <c r="E38" s="1"/>
      <c r="F38" s="29"/>
      <c r="G38" s="1"/>
      <c r="H38" s="1"/>
    </row>
    <row r="39" spans="2:8" x14ac:dyDescent="0.35">
      <c r="B39" s="20" t="s">
        <v>411</v>
      </c>
      <c r="C39" s="20" t="s">
        <v>412</v>
      </c>
      <c r="D39" s="20" t="s">
        <v>424</v>
      </c>
      <c r="E39" s="20" t="s">
        <v>425</v>
      </c>
      <c r="F39" s="20" t="s">
        <v>426</v>
      </c>
      <c r="G39" s="20" t="s">
        <v>624</v>
      </c>
      <c r="H39" s="20" t="s">
        <v>627</v>
      </c>
    </row>
    <row r="40" spans="2:8" x14ac:dyDescent="0.35">
      <c r="B40" s="121" t="s">
        <v>63</v>
      </c>
      <c r="C40" s="122">
        <v>2</v>
      </c>
      <c r="D40" s="202">
        <v>2</v>
      </c>
      <c r="E40" s="122">
        <v>3</v>
      </c>
      <c r="F40" s="122">
        <v>2</v>
      </c>
      <c r="G40" s="122">
        <v>2</v>
      </c>
      <c r="H40" s="122">
        <v>2</v>
      </c>
    </row>
    <row r="41" spans="2:8" x14ac:dyDescent="0.35">
      <c r="B41" s="121" t="s">
        <v>64</v>
      </c>
      <c r="C41" s="122">
        <v>2</v>
      </c>
      <c r="D41" s="202">
        <v>2</v>
      </c>
      <c r="E41" s="122">
        <v>2</v>
      </c>
      <c r="F41" s="122">
        <v>2</v>
      </c>
      <c r="G41" s="122">
        <v>2</v>
      </c>
      <c r="H41" s="122">
        <v>2</v>
      </c>
    </row>
    <row r="42" spans="2:8" x14ac:dyDescent="0.35">
      <c r="B42" s="121" t="s">
        <v>65</v>
      </c>
      <c r="C42" s="122">
        <v>4</v>
      </c>
      <c r="D42" s="202">
        <v>4</v>
      </c>
      <c r="E42" s="122">
        <v>4</v>
      </c>
      <c r="F42" s="122">
        <v>4</v>
      </c>
      <c r="G42" s="122">
        <v>4</v>
      </c>
      <c r="H42" s="122">
        <v>4</v>
      </c>
    </row>
    <row r="43" spans="2:8" x14ac:dyDescent="0.35">
      <c r="B43" s="22" t="s">
        <v>423</v>
      </c>
      <c r="C43" s="129">
        <f t="shared" ref="C43:F43" si="5">AVERAGE(C40:C42)</f>
        <v>2.6666666666666665</v>
      </c>
      <c r="D43" s="129">
        <f t="shared" si="5"/>
        <v>2.6666666666666665</v>
      </c>
      <c r="E43" s="129">
        <f t="shared" si="5"/>
        <v>3</v>
      </c>
      <c r="F43" s="129">
        <f t="shared" si="5"/>
        <v>2.6666666666666665</v>
      </c>
      <c r="G43" s="129">
        <f t="shared" ref="G43:H43" si="6">AVERAGE(G40:G42)</f>
        <v>2.6666666666666665</v>
      </c>
      <c r="H43" s="129">
        <f t="shared" si="6"/>
        <v>2.6666666666666665</v>
      </c>
    </row>
  </sheetData>
  <mergeCells count="9">
    <mergeCell ref="P14:Q14"/>
    <mergeCell ref="B23:C23"/>
    <mergeCell ref="B32:C32"/>
    <mergeCell ref="B38:C38"/>
    <mergeCell ref="C1:N1"/>
    <mergeCell ref="B4:E4"/>
    <mergeCell ref="A14:E14"/>
    <mergeCell ref="G14:I14"/>
    <mergeCell ref="K14:O14"/>
  </mergeCells>
  <phoneticPr fontId="24" type="noConversion"/>
  <pageMargins left="0.25" right="0.25" top="0.75" bottom="0.75" header="0.3" footer="0.3"/>
  <pageSetup paperSize="9" scale="40" fitToHeight="0"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1" operator="equal" id="{0CE25A67-1EDD-488F-981D-8FE547D5AE26}">
            <xm:f>'Tabella valutazione rischi'!$E$9</xm:f>
            <x14:dxf>
              <fill>
                <patternFill>
                  <bgColor rgb="FFFF0000"/>
                </patternFill>
              </fill>
            </x14:dxf>
          </x14:cfRule>
          <x14:cfRule type="cellIs" priority="12" operator="equal" id="{0067EF92-C8E5-49E7-8662-8AD3D1A749E0}">
            <xm:f>'Tabella valutazione rischi'!$E$8</xm:f>
            <x14:dxf>
              <fill>
                <patternFill>
                  <bgColor rgb="FFFFC000"/>
                </patternFill>
              </fill>
            </x14:dxf>
          </x14:cfRule>
          <x14:cfRule type="cellIs" priority="13" operator="equal" id="{25EAF5F2-B1B3-4CF6-9BAF-338CF24EB6DA}">
            <xm:f>'Tabella valutazione rischi'!$E$7</xm:f>
            <x14:dxf>
              <fill>
                <patternFill>
                  <bgColor rgb="FFFFFF00"/>
                </patternFill>
              </fill>
            </x14:dxf>
          </x14:cfRule>
          <x14:cfRule type="cellIs" priority="14" operator="equal" id="{6F178C0B-7055-4D39-AA5A-36B611BCF12F}">
            <xm:f>'Tabella valutazione rischi'!$E$6</xm:f>
            <x14:dxf>
              <fill>
                <patternFill>
                  <bgColor rgb="FF00B050"/>
                </patternFill>
              </fill>
            </x14:dxf>
          </x14:cfRule>
          <x14:cfRule type="cellIs" priority="15" operator="equal" id="{4E58978D-2A58-4349-95C5-17FA12C4F898}">
            <xm:f>'Tabella valutazione rischi'!$E$5</xm:f>
            <x14:dxf>
              <fill>
                <patternFill>
                  <bgColor theme="0"/>
                </patternFill>
              </fill>
            </x14:dxf>
          </x14:cfRule>
          <xm:sqref>L22</xm:sqref>
        </x14:conditionalFormatting>
        <x14:conditionalFormatting xmlns:xm="http://schemas.microsoft.com/office/excel/2006/main">
          <x14:cfRule type="cellIs" priority="1" operator="equal" id="{4FAC4986-25A0-44CD-A9DB-FD497E9FDC64}">
            <xm:f>'Tabella valutazione rischi'!$E$9</xm:f>
            <x14:dxf>
              <fill>
                <patternFill>
                  <bgColor rgb="FFFF0000"/>
                </patternFill>
              </fill>
            </x14:dxf>
          </x14:cfRule>
          <x14:cfRule type="cellIs" priority="2" operator="equal" id="{CC342F42-000B-4B04-BD5A-921382FD8D03}">
            <xm:f>'Tabella valutazione rischi'!$E$8</xm:f>
            <x14:dxf>
              <fill>
                <patternFill>
                  <bgColor rgb="FFFFC000"/>
                </patternFill>
              </fill>
            </x14:dxf>
          </x14:cfRule>
          <x14:cfRule type="cellIs" priority="3" operator="equal" id="{EEFF289A-FC73-4ECD-8931-1FBC3B679E65}">
            <xm:f>'Tabella valutazione rischi'!$E$7</xm:f>
            <x14:dxf>
              <fill>
                <patternFill>
                  <bgColor rgb="FFFFFF00"/>
                </patternFill>
              </fill>
            </x14:dxf>
          </x14:cfRule>
          <x14:cfRule type="cellIs" priority="4" operator="equal" id="{1246DC50-EA09-4322-BF0D-3504C5B0483C}">
            <xm:f>'Tabella valutazione rischi'!$E$6</xm:f>
            <x14:dxf>
              <fill>
                <patternFill>
                  <bgColor rgb="FF00B050"/>
                </patternFill>
              </fill>
            </x14:dxf>
          </x14:cfRule>
          <x14:cfRule type="cellIs" priority="5" operator="equal" id="{756080E5-302A-4120-9B07-C1E4108D07F7}">
            <xm:f>'Tabella valutazione rischi'!$E$5</xm:f>
            <x14:dxf>
              <fill>
                <patternFill>
                  <bgColor theme="0"/>
                </patternFill>
              </fill>
            </x14:dxf>
          </x14:cfRule>
          <xm:sqref>D23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43"/>
  <sheetViews>
    <sheetView showGridLines="0" topLeftCell="A35" zoomScale="60" zoomScaleNormal="60" workbookViewId="0">
      <selection activeCell="Q16" sqref="Q16:Q20"/>
    </sheetView>
  </sheetViews>
  <sheetFormatPr defaultColWidth="9.109375" defaultRowHeight="18" x14ac:dyDescent="0.35"/>
  <cols>
    <col min="1" max="1" width="4.44140625" style="49" customWidth="1"/>
    <col min="2" max="2" width="32.6640625" style="49" customWidth="1"/>
    <col min="3" max="3" width="20.6640625" style="49" customWidth="1"/>
    <col min="4" max="4" width="23.33203125" style="49" customWidth="1"/>
    <col min="5" max="5" width="26.6640625" style="49" customWidth="1"/>
    <col min="6" max="6" width="57.77734375" style="49" customWidth="1"/>
    <col min="7" max="7" width="15" style="49" customWidth="1"/>
    <col min="8" max="8" width="14.44140625" style="49" customWidth="1"/>
    <col min="9" max="9" width="14.33203125" style="49" customWidth="1"/>
    <col min="10" max="10" width="18.6640625" style="49" customWidth="1"/>
    <col min="11" max="11" width="13.6640625" style="49" customWidth="1"/>
    <col min="12" max="12" width="11.77734375" style="49" customWidth="1"/>
    <col min="13" max="13" width="10.6640625" style="49" customWidth="1"/>
    <col min="14" max="14" width="17" style="49" customWidth="1"/>
    <col min="15" max="16" width="19.6640625" style="49" customWidth="1"/>
    <col min="17" max="17" width="17.109375" style="49" customWidth="1"/>
    <col min="18" max="16384" width="9.109375" style="49"/>
  </cols>
  <sheetData>
    <row r="1" spans="1:17" ht="23.4" x14ac:dyDescent="0.45">
      <c r="C1" s="271" t="s">
        <v>303</v>
      </c>
      <c r="D1" s="271"/>
      <c r="E1" s="271"/>
      <c r="F1" s="271"/>
      <c r="G1" s="271"/>
      <c r="H1" s="271"/>
      <c r="I1" s="271"/>
      <c r="J1" s="271"/>
      <c r="K1" s="271"/>
      <c r="L1" s="271"/>
      <c r="M1" s="271"/>
      <c r="N1" s="271"/>
      <c r="O1" s="271"/>
      <c r="P1" s="271"/>
    </row>
    <row r="4" spans="1:17" x14ac:dyDescent="0.35">
      <c r="B4" s="266" t="s">
        <v>12</v>
      </c>
      <c r="C4" s="266"/>
      <c r="D4" s="266"/>
      <c r="E4" s="266"/>
    </row>
    <row r="5" spans="1:17" x14ac:dyDescent="0.35">
      <c r="B5" s="279" t="s">
        <v>280</v>
      </c>
      <c r="C5" s="280"/>
      <c r="D5" s="280"/>
      <c r="E5" s="281"/>
    </row>
    <row r="6" spans="1:17" x14ac:dyDescent="0.35">
      <c r="B6" s="279" t="s">
        <v>281</v>
      </c>
      <c r="C6" s="280"/>
      <c r="D6" s="280"/>
      <c r="E6" s="281"/>
    </row>
    <row r="7" spans="1:17" x14ac:dyDescent="0.35">
      <c r="B7" s="279" t="s">
        <v>282</v>
      </c>
      <c r="C7" s="280"/>
      <c r="D7" s="280"/>
      <c r="E7" s="281"/>
    </row>
    <row r="8" spans="1:17" hidden="1" x14ac:dyDescent="0.35">
      <c r="B8" s="276"/>
      <c r="C8" s="277"/>
      <c r="D8" s="277"/>
      <c r="E8" s="278"/>
    </row>
    <row r="9" spans="1:17" hidden="1" x14ac:dyDescent="0.35">
      <c r="B9" s="276"/>
      <c r="C9" s="277"/>
      <c r="D9" s="277"/>
      <c r="E9" s="278"/>
    </row>
    <row r="10" spans="1:17" ht="15" hidden="1" customHeight="1" x14ac:dyDescent="0.35">
      <c r="B10" s="276"/>
      <c r="C10" s="277"/>
      <c r="D10" s="277"/>
      <c r="E10" s="278"/>
    </row>
    <row r="14" spans="1:17" s="50" customFormat="1" ht="43.95" customHeight="1" x14ac:dyDescent="0.35">
      <c r="A14" s="265" t="s">
        <v>40</v>
      </c>
      <c r="B14" s="265"/>
      <c r="C14" s="265"/>
      <c r="D14" s="265"/>
      <c r="E14" s="265"/>
      <c r="F14" s="64" t="s">
        <v>41</v>
      </c>
      <c r="G14" s="241" t="s">
        <v>430</v>
      </c>
      <c r="H14" s="242"/>
      <c r="I14" s="243"/>
      <c r="J14" s="150" t="s">
        <v>429</v>
      </c>
      <c r="K14" s="233" t="s">
        <v>42</v>
      </c>
      <c r="L14" s="233"/>
      <c r="M14" s="233"/>
      <c r="N14" s="233"/>
      <c r="O14" s="233"/>
      <c r="P14" s="233" t="s">
        <v>431</v>
      </c>
      <c r="Q14" s="233"/>
    </row>
    <row r="15" spans="1:17" s="51" customFormat="1" ht="72" x14ac:dyDescent="0.3">
      <c r="A15" s="42" t="s">
        <v>0</v>
      </c>
      <c r="B15" s="42" t="s">
        <v>38</v>
      </c>
      <c r="C15" s="42" t="s">
        <v>10</v>
      </c>
      <c r="D15" s="42" t="s">
        <v>253</v>
      </c>
      <c r="E15" s="42" t="s">
        <v>11</v>
      </c>
      <c r="F15" s="42" t="s">
        <v>9</v>
      </c>
      <c r="G15" s="42">
        <v>1</v>
      </c>
      <c r="H15" s="42">
        <v>2</v>
      </c>
      <c r="I15" s="42">
        <v>3</v>
      </c>
      <c r="J15" s="42" t="s">
        <v>429</v>
      </c>
      <c r="K15" s="134" t="s">
        <v>1</v>
      </c>
      <c r="L15" s="135" t="s">
        <v>418</v>
      </c>
      <c r="M15" s="151" t="s">
        <v>432</v>
      </c>
      <c r="N15" s="42" t="s">
        <v>433</v>
      </c>
      <c r="O15" s="42" t="s">
        <v>23</v>
      </c>
      <c r="P15" s="42" t="s">
        <v>434</v>
      </c>
      <c r="Q15" s="42" t="s">
        <v>435</v>
      </c>
    </row>
    <row r="16" spans="1:17" ht="72" x14ac:dyDescent="0.35">
      <c r="A16" s="261">
        <v>1</v>
      </c>
      <c r="B16" s="268" t="s">
        <v>351</v>
      </c>
      <c r="C16" s="261" t="s">
        <v>353</v>
      </c>
      <c r="D16" s="261" t="s">
        <v>302</v>
      </c>
      <c r="E16" s="273" t="s">
        <v>373</v>
      </c>
      <c r="F16" s="63" t="s">
        <v>297</v>
      </c>
      <c r="G16" s="282" t="s">
        <v>673</v>
      </c>
      <c r="H16" s="285"/>
      <c r="I16" s="285"/>
      <c r="J16" s="282" t="s">
        <v>650</v>
      </c>
      <c r="K16" s="288">
        <f>C30</f>
        <v>5</v>
      </c>
      <c r="L16" s="294">
        <f>C36</f>
        <v>0.625</v>
      </c>
      <c r="M16" s="288">
        <f>C43</f>
        <v>4</v>
      </c>
      <c r="N16" s="288">
        <f>K16*(1-L16)*M16</f>
        <v>7.5</v>
      </c>
      <c r="O16" s="291" t="s">
        <v>6</v>
      </c>
      <c r="P16" s="282" t="s">
        <v>637</v>
      </c>
      <c r="Q16" s="285"/>
    </row>
    <row r="17" spans="1:17" ht="91.95" customHeight="1" x14ac:dyDescent="0.35">
      <c r="A17" s="262"/>
      <c r="B17" s="269"/>
      <c r="C17" s="262"/>
      <c r="D17" s="262"/>
      <c r="E17" s="274"/>
      <c r="F17" s="66" t="s">
        <v>286</v>
      </c>
      <c r="G17" s="283"/>
      <c r="H17" s="286"/>
      <c r="I17" s="286"/>
      <c r="J17" s="283"/>
      <c r="K17" s="289"/>
      <c r="L17" s="262"/>
      <c r="M17" s="289"/>
      <c r="N17" s="289"/>
      <c r="O17" s="292"/>
      <c r="P17" s="283"/>
      <c r="Q17" s="286"/>
    </row>
    <row r="18" spans="1:17" ht="126" x14ac:dyDescent="0.35">
      <c r="A18" s="262"/>
      <c r="B18" s="269"/>
      <c r="C18" s="262"/>
      <c r="D18" s="262"/>
      <c r="E18" s="274"/>
      <c r="F18" s="66" t="s">
        <v>287</v>
      </c>
      <c r="G18" s="283"/>
      <c r="H18" s="286"/>
      <c r="I18" s="286"/>
      <c r="J18" s="283"/>
      <c r="K18" s="289"/>
      <c r="L18" s="262"/>
      <c r="M18" s="289"/>
      <c r="N18" s="289"/>
      <c r="O18" s="292"/>
      <c r="P18" s="283"/>
      <c r="Q18" s="286"/>
    </row>
    <row r="19" spans="1:17" ht="126" x14ac:dyDescent="0.35">
      <c r="A19" s="262"/>
      <c r="B19" s="269"/>
      <c r="C19" s="262"/>
      <c r="D19" s="262"/>
      <c r="E19" s="274"/>
      <c r="F19" s="66" t="s">
        <v>288</v>
      </c>
      <c r="G19" s="283"/>
      <c r="H19" s="286"/>
      <c r="I19" s="286"/>
      <c r="J19" s="283"/>
      <c r="K19" s="289"/>
      <c r="L19" s="262"/>
      <c r="M19" s="289"/>
      <c r="N19" s="289"/>
      <c r="O19" s="292"/>
      <c r="P19" s="283"/>
      <c r="Q19" s="286"/>
    </row>
    <row r="20" spans="1:17" ht="72" x14ac:dyDescent="0.35">
      <c r="A20" s="263"/>
      <c r="B20" s="270"/>
      <c r="C20" s="263"/>
      <c r="D20" s="263"/>
      <c r="E20" s="275"/>
      <c r="F20" s="66" t="s">
        <v>289</v>
      </c>
      <c r="G20" s="284"/>
      <c r="H20" s="287"/>
      <c r="I20" s="287"/>
      <c r="J20" s="284"/>
      <c r="K20" s="290"/>
      <c r="L20" s="263"/>
      <c r="M20" s="290"/>
      <c r="N20" s="290"/>
      <c r="O20" s="293"/>
      <c r="P20" s="284"/>
      <c r="Q20" s="287"/>
    </row>
    <row r="23" spans="1:17" x14ac:dyDescent="0.35">
      <c r="A23" s="69"/>
      <c r="B23" s="253" t="s">
        <v>410</v>
      </c>
      <c r="C23" s="254"/>
      <c r="D23" s="82"/>
      <c r="E23" s="82"/>
      <c r="F23" s="82"/>
    </row>
    <row r="24" spans="1:17" x14ac:dyDescent="0.35">
      <c r="A24" s="70"/>
      <c r="B24" s="20" t="s">
        <v>411</v>
      </c>
      <c r="C24" s="20" t="s">
        <v>412</v>
      </c>
      <c r="D24" s="83"/>
      <c r="E24" s="83"/>
      <c r="F24" s="83"/>
    </row>
    <row r="25" spans="1:17" x14ac:dyDescent="0.35">
      <c r="A25" s="70"/>
      <c r="B25" s="121" t="s">
        <v>413</v>
      </c>
      <c r="C25" s="122">
        <v>1</v>
      </c>
      <c r="D25" s="83"/>
      <c r="E25" s="83"/>
      <c r="F25" s="83"/>
    </row>
    <row r="26" spans="1:17" ht="30" customHeight="1" x14ac:dyDescent="0.35">
      <c r="A26" s="70"/>
      <c r="B26" s="121" t="s">
        <v>414</v>
      </c>
      <c r="C26" s="122">
        <v>1</v>
      </c>
      <c r="D26" s="83"/>
      <c r="E26" s="83"/>
      <c r="F26" s="83"/>
    </row>
    <row r="27" spans="1:17" x14ac:dyDescent="0.35">
      <c r="A27" s="70"/>
      <c r="B27" s="121" t="s">
        <v>415</v>
      </c>
      <c r="C27" s="122">
        <v>5</v>
      </c>
      <c r="D27" s="83"/>
      <c r="E27" s="83"/>
      <c r="F27" s="83"/>
    </row>
    <row r="28" spans="1:17" ht="34.5" customHeight="1" x14ac:dyDescent="0.35">
      <c r="A28" s="70"/>
      <c r="B28" s="121" t="s">
        <v>416</v>
      </c>
      <c r="C28" s="122">
        <v>4</v>
      </c>
      <c r="D28" s="83"/>
      <c r="E28" s="83"/>
      <c r="F28" s="83"/>
    </row>
    <row r="29" spans="1:17" x14ac:dyDescent="0.35">
      <c r="A29" s="70"/>
      <c r="B29" s="121" t="s">
        <v>417</v>
      </c>
      <c r="C29" s="122">
        <v>4</v>
      </c>
      <c r="D29" s="83"/>
      <c r="E29" s="83"/>
      <c r="F29" s="83"/>
    </row>
    <row r="30" spans="1:17" x14ac:dyDescent="0.35">
      <c r="A30" s="71"/>
      <c r="B30" s="123" t="s">
        <v>61</v>
      </c>
      <c r="C30" s="124">
        <f>MAX(C25:C29)</f>
        <v>5</v>
      </c>
      <c r="D30" s="84"/>
      <c r="E30" s="84"/>
      <c r="F30" s="84"/>
    </row>
    <row r="31" spans="1:17" x14ac:dyDescent="0.35">
      <c r="B31" s="1"/>
      <c r="C31" s="1"/>
      <c r="D31" s="88"/>
      <c r="E31" s="88"/>
      <c r="F31" s="88"/>
    </row>
    <row r="32" spans="1:17" x14ac:dyDescent="0.35">
      <c r="B32" s="255" t="s">
        <v>418</v>
      </c>
      <c r="C32" s="255"/>
      <c r="D32" s="88"/>
      <c r="E32" s="88"/>
      <c r="F32" s="88"/>
    </row>
    <row r="33" spans="1:6" x14ac:dyDescent="0.35">
      <c r="B33" s="20" t="s">
        <v>411</v>
      </c>
      <c r="C33" s="20" t="s">
        <v>412</v>
      </c>
      <c r="D33" s="88"/>
      <c r="E33" s="88"/>
      <c r="F33" s="88"/>
    </row>
    <row r="34" spans="1:6" x14ac:dyDescent="0.35">
      <c r="B34" s="121" t="s">
        <v>419</v>
      </c>
      <c r="C34" s="125">
        <v>0.5</v>
      </c>
      <c r="D34" s="88"/>
      <c r="E34" s="88"/>
      <c r="F34" s="88"/>
    </row>
    <row r="35" spans="1:6" x14ac:dyDescent="0.35">
      <c r="B35" s="126" t="s">
        <v>420</v>
      </c>
      <c r="C35" s="127">
        <v>0.75</v>
      </c>
      <c r="D35" s="88"/>
      <c r="E35" s="88"/>
      <c r="F35" s="88"/>
    </row>
    <row r="36" spans="1:6" x14ac:dyDescent="0.35">
      <c r="A36" s="69"/>
      <c r="B36" s="22" t="s">
        <v>421</v>
      </c>
      <c r="C36" s="128">
        <f t="shared" ref="C36" si="0">AVERAGE(C34:C35)</f>
        <v>0.625</v>
      </c>
      <c r="D36" s="82"/>
      <c r="E36" s="82"/>
      <c r="F36" s="82"/>
    </row>
    <row r="37" spans="1:6" x14ac:dyDescent="0.35">
      <c r="A37" s="70"/>
      <c r="B37" s="1"/>
      <c r="C37" s="1"/>
      <c r="D37" s="83"/>
      <c r="E37" s="83"/>
      <c r="F37" s="83"/>
    </row>
    <row r="38" spans="1:6" x14ac:dyDescent="0.35">
      <c r="A38" s="70"/>
      <c r="B38" s="256" t="s">
        <v>422</v>
      </c>
      <c r="C38" s="256"/>
      <c r="D38" s="83"/>
      <c r="E38" s="83"/>
      <c r="F38" s="83"/>
    </row>
    <row r="39" spans="1:6" x14ac:dyDescent="0.35">
      <c r="A39" s="70"/>
      <c r="B39" s="20" t="s">
        <v>411</v>
      </c>
      <c r="C39" s="20" t="s">
        <v>412</v>
      </c>
      <c r="D39" s="83"/>
      <c r="E39" s="83"/>
      <c r="F39" s="83"/>
    </row>
    <row r="40" spans="1:6" ht="58.5" customHeight="1" x14ac:dyDescent="0.35">
      <c r="A40" s="70"/>
      <c r="B40" s="121" t="s">
        <v>63</v>
      </c>
      <c r="C40" s="122">
        <v>4</v>
      </c>
      <c r="D40" s="83"/>
      <c r="E40" s="83"/>
      <c r="F40" s="83"/>
    </row>
    <row r="41" spans="1:6" x14ac:dyDescent="0.35">
      <c r="A41" s="71"/>
      <c r="B41" s="121" t="s">
        <v>64</v>
      </c>
      <c r="C41" s="122">
        <v>4</v>
      </c>
      <c r="D41" s="84"/>
      <c r="E41" s="84"/>
      <c r="F41" s="84"/>
    </row>
    <row r="42" spans="1:6" x14ac:dyDescent="0.35">
      <c r="B42" s="121" t="s">
        <v>65</v>
      </c>
      <c r="C42" s="122">
        <v>4</v>
      </c>
    </row>
    <row r="43" spans="1:6" x14ac:dyDescent="0.35">
      <c r="B43" s="22" t="s">
        <v>423</v>
      </c>
      <c r="C43" s="129">
        <f t="shared" ref="C43" si="1">AVERAGE(C40:C42)</f>
        <v>4</v>
      </c>
    </row>
  </sheetData>
  <mergeCells count="31">
    <mergeCell ref="B38:C38"/>
    <mergeCell ref="J16:J20"/>
    <mergeCell ref="M16:M20"/>
    <mergeCell ref="N16:N20"/>
    <mergeCell ref="O16:O20"/>
    <mergeCell ref="K16:K20"/>
    <mergeCell ref="L16:L20"/>
    <mergeCell ref="G16:G20"/>
    <mergeCell ref="H16:H20"/>
    <mergeCell ref="I16:I20"/>
    <mergeCell ref="B16:B20"/>
    <mergeCell ref="G14:I14"/>
    <mergeCell ref="K14:O14"/>
    <mergeCell ref="P14:Q14"/>
    <mergeCell ref="B23:C23"/>
    <mergeCell ref="B32:C32"/>
    <mergeCell ref="P16:P20"/>
    <mergeCell ref="Q16:Q20"/>
    <mergeCell ref="C1:P1"/>
    <mergeCell ref="B4:E4"/>
    <mergeCell ref="B5:E5"/>
    <mergeCell ref="B6:E6"/>
    <mergeCell ref="B7:E7"/>
    <mergeCell ref="A16:A20"/>
    <mergeCell ref="C16:C20"/>
    <mergeCell ref="D16:D20"/>
    <mergeCell ref="E16:E20"/>
    <mergeCell ref="B8:E8"/>
    <mergeCell ref="B9:E9"/>
    <mergeCell ref="B10:E10"/>
    <mergeCell ref="A14:E14"/>
  </mergeCells>
  <pageMargins left="0.23622047244094491" right="0.23622047244094491" top="0.74803149606299213" bottom="0.74803149606299213" header="0.31496062992125984" footer="0.31496062992125984"/>
  <pageSetup paperSize="9" scale="42" fitToHeight="0" orientation="landscape" r:id="rId1"/>
  <headerFooter>
    <oddFooter>&amp;C&amp;F - &amp;A - Pagina &amp;P di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34"/>
  <sheetViews>
    <sheetView showGridLines="0" topLeftCell="B1" zoomScale="70" zoomScaleNormal="70" workbookViewId="0">
      <selection activeCell="P10" sqref="P10:Q11"/>
    </sheetView>
  </sheetViews>
  <sheetFormatPr defaultColWidth="9.109375" defaultRowHeight="18" x14ac:dyDescent="0.35"/>
  <cols>
    <col min="1" max="1" width="4.44140625" style="49" customWidth="1"/>
    <col min="2" max="2" width="26.44140625" style="49" customWidth="1"/>
    <col min="3" max="3" width="21.44140625" style="49" customWidth="1"/>
    <col min="4" max="4" width="25.77734375" style="49" customWidth="1"/>
    <col min="5" max="5" width="26.6640625" style="49" customWidth="1"/>
    <col min="6" max="6" width="57.77734375" style="49" customWidth="1"/>
    <col min="7" max="8" width="13.33203125" style="49" customWidth="1"/>
    <col min="9" max="10" width="18.6640625" style="49" customWidth="1"/>
    <col min="11" max="11" width="13.6640625" style="49" customWidth="1"/>
    <col min="12" max="12" width="11.77734375" style="49" customWidth="1"/>
    <col min="13" max="13" width="10.6640625" style="49" customWidth="1"/>
    <col min="14" max="14" width="17" style="49" customWidth="1"/>
    <col min="15" max="16" width="22.77734375" style="49" customWidth="1"/>
    <col min="17" max="17" width="17.6640625" style="49" customWidth="1"/>
    <col min="18" max="21" width="12.6640625" style="49" customWidth="1"/>
    <col min="22" max="16384" width="9.109375" style="49"/>
  </cols>
  <sheetData>
    <row r="1" spans="1:17" ht="23.4" x14ac:dyDescent="0.45">
      <c r="C1" s="271" t="s">
        <v>304</v>
      </c>
      <c r="D1" s="271"/>
      <c r="E1" s="271"/>
      <c r="F1" s="271"/>
      <c r="G1" s="271"/>
      <c r="H1" s="271"/>
      <c r="I1" s="271"/>
      <c r="J1" s="271"/>
      <c r="K1" s="271"/>
      <c r="L1" s="271"/>
      <c r="M1" s="271"/>
      <c r="N1" s="271"/>
      <c r="O1" s="271"/>
      <c r="P1" s="271"/>
    </row>
    <row r="4" spans="1:17" x14ac:dyDescent="0.35">
      <c r="B4" s="266" t="s">
        <v>12</v>
      </c>
      <c r="C4" s="266"/>
      <c r="D4" s="266"/>
      <c r="E4" s="266"/>
    </row>
    <row r="5" spans="1:17" ht="39" customHeight="1" x14ac:dyDescent="0.35">
      <c r="B5" s="279" t="s">
        <v>283</v>
      </c>
      <c r="C5" s="280"/>
      <c r="D5" s="280"/>
      <c r="E5" s="281"/>
    </row>
    <row r="8" spans="1:17" s="50" customFormat="1" ht="43.95" customHeight="1" x14ac:dyDescent="0.35">
      <c r="A8" s="265" t="s">
        <v>40</v>
      </c>
      <c r="B8" s="265"/>
      <c r="C8" s="265"/>
      <c r="D8" s="265"/>
      <c r="E8" s="265"/>
      <c r="F8" s="64" t="s">
        <v>41</v>
      </c>
      <c r="G8" s="241" t="s">
        <v>430</v>
      </c>
      <c r="H8" s="242"/>
      <c r="I8" s="243"/>
      <c r="J8" s="150" t="s">
        <v>429</v>
      </c>
      <c r="K8" s="233" t="s">
        <v>42</v>
      </c>
      <c r="L8" s="233"/>
      <c r="M8" s="233"/>
      <c r="N8" s="233"/>
      <c r="O8" s="233"/>
      <c r="P8" s="233" t="s">
        <v>431</v>
      </c>
      <c r="Q8" s="233"/>
    </row>
    <row r="9" spans="1:17" s="51" customFormat="1" ht="72" x14ac:dyDescent="0.3">
      <c r="A9" s="42" t="s">
        <v>0</v>
      </c>
      <c r="B9" s="42" t="s">
        <v>38</v>
      </c>
      <c r="C9" s="42" t="s">
        <v>10</v>
      </c>
      <c r="D9" s="42" t="s">
        <v>253</v>
      </c>
      <c r="E9" s="42" t="s">
        <v>11</v>
      </c>
      <c r="F9" s="42" t="s">
        <v>9</v>
      </c>
      <c r="G9" s="42">
        <v>1</v>
      </c>
      <c r="H9" s="42">
        <v>2</v>
      </c>
      <c r="I9" s="42">
        <v>3</v>
      </c>
      <c r="J9" s="42" t="s">
        <v>429</v>
      </c>
      <c r="K9" s="134" t="s">
        <v>1</v>
      </c>
      <c r="L9" s="135" t="s">
        <v>418</v>
      </c>
      <c r="M9" s="151" t="s">
        <v>432</v>
      </c>
      <c r="N9" s="42" t="s">
        <v>433</v>
      </c>
      <c r="O9" s="42" t="s">
        <v>23</v>
      </c>
      <c r="P9" s="42" t="s">
        <v>434</v>
      </c>
      <c r="Q9" s="42" t="s">
        <v>435</v>
      </c>
    </row>
    <row r="10" spans="1:17" ht="136.94999999999999" customHeight="1" x14ac:dyDescent="0.35">
      <c r="A10" s="295">
        <v>1</v>
      </c>
      <c r="B10" s="261" t="s">
        <v>323</v>
      </c>
      <c r="C10" s="261" t="s">
        <v>345</v>
      </c>
      <c r="D10" s="107" t="s">
        <v>302</v>
      </c>
      <c r="E10" s="107" t="s">
        <v>381</v>
      </c>
      <c r="F10" s="66" t="s">
        <v>290</v>
      </c>
      <c r="G10" s="296"/>
      <c r="H10" s="296"/>
      <c r="I10" s="296"/>
      <c r="J10" s="250" t="s">
        <v>678</v>
      </c>
      <c r="K10" s="297">
        <f>C21</f>
        <v>3</v>
      </c>
      <c r="L10" s="298">
        <f>C27</f>
        <v>0.75</v>
      </c>
      <c r="M10" s="300">
        <f>C34</f>
        <v>2.6666666666666665</v>
      </c>
      <c r="N10" s="297">
        <f>K10*(1-L10)*M10</f>
        <v>2</v>
      </c>
      <c r="O10" s="301" t="s">
        <v>5</v>
      </c>
      <c r="P10" s="302"/>
      <c r="Q10" s="302"/>
    </row>
    <row r="11" spans="1:17" ht="137.25" customHeight="1" x14ac:dyDescent="0.35">
      <c r="A11" s="295"/>
      <c r="B11" s="263"/>
      <c r="C11" s="263"/>
      <c r="D11" s="107" t="s">
        <v>302</v>
      </c>
      <c r="E11" s="107" t="s">
        <v>381</v>
      </c>
      <c r="F11" s="66" t="s">
        <v>291</v>
      </c>
      <c r="G11" s="296"/>
      <c r="H11" s="296"/>
      <c r="I11" s="296"/>
      <c r="J11" s="250"/>
      <c r="K11" s="297"/>
      <c r="L11" s="299"/>
      <c r="M11" s="299"/>
      <c r="N11" s="297"/>
      <c r="O11" s="301"/>
      <c r="P11" s="302"/>
      <c r="Q11" s="302"/>
    </row>
    <row r="14" spans="1:17" x14ac:dyDescent="0.35">
      <c r="A14" s="69"/>
      <c r="B14" s="253" t="s">
        <v>410</v>
      </c>
      <c r="C14" s="254"/>
    </row>
    <row r="15" spans="1:17" x14ac:dyDescent="0.35">
      <c r="A15" s="70"/>
      <c r="B15" s="20" t="s">
        <v>411</v>
      </c>
      <c r="C15" s="20" t="s">
        <v>412</v>
      </c>
    </row>
    <row r="16" spans="1:17" x14ac:dyDescent="0.35">
      <c r="A16" s="70"/>
      <c r="B16" s="121" t="s">
        <v>413</v>
      </c>
      <c r="C16" s="122">
        <v>1</v>
      </c>
    </row>
    <row r="17" spans="1:3" x14ac:dyDescent="0.35">
      <c r="A17" s="70"/>
      <c r="B17" s="121" t="s">
        <v>414</v>
      </c>
      <c r="C17" s="122">
        <v>1</v>
      </c>
    </row>
    <row r="18" spans="1:3" ht="28.8" x14ac:dyDescent="0.35">
      <c r="A18" s="70"/>
      <c r="B18" s="121" t="s">
        <v>415</v>
      </c>
      <c r="C18" s="122">
        <v>3</v>
      </c>
    </row>
    <row r="19" spans="1:3" ht="34.5" customHeight="1" x14ac:dyDescent="0.35">
      <c r="A19" s="70"/>
      <c r="B19" s="121" t="s">
        <v>416</v>
      </c>
      <c r="C19" s="122">
        <v>3</v>
      </c>
    </row>
    <row r="20" spans="1:3" x14ac:dyDescent="0.35">
      <c r="A20" s="70"/>
      <c r="B20" s="121" t="s">
        <v>417</v>
      </c>
      <c r="C20" s="122">
        <v>3</v>
      </c>
    </row>
    <row r="21" spans="1:3" x14ac:dyDescent="0.35">
      <c r="A21" s="71"/>
      <c r="B21" s="123" t="s">
        <v>61</v>
      </c>
      <c r="C21" s="124">
        <f>MAX(C16:C20)</f>
        <v>3</v>
      </c>
    </row>
    <row r="22" spans="1:3" x14ac:dyDescent="0.35">
      <c r="B22" s="1"/>
      <c r="C22" s="1"/>
    </row>
    <row r="23" spans="1:3" x14ac:dyDescent="0.35">
      <c r="B23" s="255" t="s">
        <v>418</v>
      </c>
      <c r="C23" s="255"/>
    </row>
    <row r="24" spans="1:3" x14ac:dyDescent="0.35">
      <c r="B24" s="20" t="s">
        <v>411</v>
      </c>
      <c r="C24" s="20" t="s">
        <v>412</v>
      </c>
    </row>
    <row r="25" spans="1:3" x14ac:dyDescent="0.35">
      <c r="B25" s="121" t="s">
        <v>419</v>
      </c>
      <c r="C25" s="125">
        <v>0.75</v>
      </c>
    </row>
    <row r="26" spans="1:3" x14ac:dyDescent="0.35">
      <c r="B26" s="126" t="s">
        <v>420</v>
      </c>
      <c r="C26" s="127">
        <v>0.75</v>
      </c>
    </row>
    <row r="27" spans="1:3" ht="31.8" x14ac:dyDescent="0.35">
      <c r="A27" s="69"/>
      <c r="B27" s="22" t="s">
        <v>421</v>
      </c>
      <c r="C27" s="128">
        <f t="shared" ref="C27" si="0">AVERAGE(C25:C26)</f>
        <v>0.75</v>
      </c>
    </row>
    <row r="28" spans="1:3" x14ac:dyDescent="0.35">
      <c r="A28" s="70"/>
      <c r="B28" s="1"/>
      <c r="C28" s="1"/>
    </row>
    <row r="29" spans="1:3" x14ac:dyDescent="0.35">
      <c r="A29" s="70"/>
      <c r="B29" s="256" t="s">
        <v>422</v>
      </c>
      <c r="C29" s="256"/>
    </row>
    <row r="30" spans="1:3" x14ac:dyDescent="0.35">
      <c r="A30" s="70"/>
      <c r="B30" s="20" t="s">
        <v>411</v>
      </c>
      <c r="C30" s="20" t="s">
        <v>412</v>
      </c>
    </row>
    <row r="31" spans="1:3" x14ac:dyDescent="0.35">
      <c r="A31" s="70"/>
      <c r="B31" s="121" t="s">
        <v>63</v>
      </c>
      <c r="C31" s="122">
        <v>2</v>
      </c>
    </row>
    <row r="32" spans="1:3" x14ac:dyDescent="0.35">
      <c r="A32" s="71"/>
      <c r="B32" s="121" t="s">
        <v>64</v>
      </c>
      <c r="C32" s="122">
        <v>2</v>
      </c>
    </row>
    <row r="33" spans="2:3" x14ac:dyDescent="0.35">
      <c r="B33" s="121" t="s">
        <v>65</v>
      </c>
      <c r="C33" s="122">
        <v>4</v>
      </c>
    </row>
    <row r="34" spans="2:3" x14ac:dyDescent="0.35">
      <c r="B34" s="22" t="s">
        <v>423</v>
      </c>
      <c r="C34" s="129">
        <f t="shared" ref="C34" si="1">AVERAGE(C31:C33)</f>
        <v>2.6666666666666665</v>
      </c>
    </row>
  </sheetData>
  <mergeCells count="24">
    <mergeCell ref="B23:C23"/>
    <mergeCell ref="B29:C29"/>
    <mergeCell ref="G8:I8"/>
    <mergeCell ref="K8:O8"/>
    <mergeCell ref="P8:Q8"/>
    <mergeCell ref="G10:G11"/>
    <mergeCell ref="H10:H11"/>
    <mergeCell ref="I10:I11"/>
    <mergeCell ref="J10:J11"/>
    <mergeCell ref="K10:K11"/>
    <mergeCell ref="L10:L11"/>
    <mergeCell ref="M10:M11"/>
    <mergeCell ref="N10:N11"/>
    <mergeCell ref="O10:O11"/>
    <mergeCell ref="P10:P11"/>
    <mergeCell ref="Q10:Q11"/>
    <mergeCell ref="C1:P1"/>
    <mergeCell ref="B4:E4"/>
    <mergeCell ref="B5:E5"/>
    <mergeCell ref="B14:C14"/>
    <mergeCell ref="A8:E8"/>
    <mergeCell ref="A10:A11"/>
    <mergeCell ref="B10:B11"/>
    <mergeCell ref="C10:C11"/>
  </mergeCells>
  <pageMargins left="0.23622047244094491" right="0.23622047244094491" top="0.74803149606299213" bottom="0.74803149606299213" header="0.31496062992125984" footer="0.31496062992125984"/>
  <pageSetup paperSize="9" scale="41" fitToHeight="6" orientation="landscape" r:id="rId1"/>
  <headerFooter>
    <oddFooter>&amp;C&amp;F - &amp;A - Pagina &amp;P di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39"/>
  <sheetViews>
    <sheetView showGridLines="0" topLeftCell="A16" zoomScale="80" zoomScaleNormal="80" workbookViewId="0">
      <selection activeCell="P11" sqref="P11:Q16"/>
    </sheetView>
  </sheetViews>
  <sheetFormatPr defaultColWidth="9.109375" defaultRowHeight="18" x14ac:dyDescent="0.35"/>
  <cols>
    <col min="1" max="1" width="4.44140625" style="49" customWidth="1"/>
    <col min="2" max="2" width="31.33203125" style="49" customWidth="1"/>
    <col min="3" max="3" width="20.6640625" style="49" customWidth="1"/>
    <col min="4" max="4" width="24" style="49" customWidth="1"/>
    <col min="5" max="5" width="26.6640625" style="49" customWidth="1"/>
    <col min="6" max="6" width="57.77734375" style="49" customWidth="1"/>
    <col min="7" max="8" width="17" style="49" customWidth="1"/>
    <col min="9" max="9" width="16.6640625" style="49" customWidth="1"/>
    <col min="10" max="10" width="21" style="49" customWidth="1"/>
    <col min="11" max="11" width="13.6640625" style="49" customWidth="1"/>
    <col min="12" max="12" width="13.77734375" style="49" customWidth="1"/>
    <col min="13" max="13" width="16.109375" style="49" customWidth="1"/>
    <col min="14" max="14" width="17" style="49" customWidth="1"/>
    <col min="15" max="16" width="22.33203125" style="49" customWidth="1"/>
    <col min="17" max="21" width="17.6640625" style="49" customWidth="1"/>
    <col min="22" max="16384" width="9.109375" style="49"/>
  </cols>
  <sheetData>
    <row r="1" spans="1:17" ht="23.4" x14ac:dyDescent="0.45">
      <c r="C1" s="271" t="s">
        <v>641</v>
      </c>
      <c r="D1" s="271"/>
      <c r="E1" s="271"/>
      <c r="F1" s="271"/>
      <c r="G1" s="271"/>
      <c r="H1" s="271"/>
      <c r="I1" s="271"/>
      <c r="J1" s="271"/>
      <c r="K1" s="271"/>
      <c r="L1" s="271"/>
      <c r="M1" s="271"/>
      <c r="N1" s="271"/>
      <c r="O1" s="271"/>
      <c r="P1" s="271"/>
    </row>
    <row r="4" spans="1:17" x14ac:dyDescent="0.35">
      <c r="B4" s="266" t="s">
        <v>12</v>
      </c>
      <c r="C4" s="266"/>
      <c r="D4" s="266"/>
      <c r="E4" s="266"/>
    </row>
    <row r="5" spans="1:17" ht="39" customHeight="1" x14ac:dyDescent="0.35">
      <c r="B5" s="279" t="s">
        <v>79</v>
      </c>
      <c r="C5" s="280"/>
      <c r="D5" s="280"/>
      <c r="E5" s="281"/>
    </row>
    <row r="6" spans="1:17" ht="41.25" customHeight="1" x14ac:dyDescent="0.35">
      <c r="B6" s="279" t="s">
        <v>78</v>
      </c>
      <c r="C6" s="280"/>
      <c r="D6" s="280"/>
      <c r="E6" s="281"/>
    </row>
    <row r="7" spans="1:17" x14ac:dyDescent="0.35">
      <c r="B7" s="279" t="s">
        <v>77</v>
      </c>
      <c r="C7" s="280"/>
      <c r="D7" s="280"/>
      <c r="E7" s="281"/>
    </row>
    <row r="9" spans="1:17" s="50" customFormat="1" ht="43.95" customHeight="1" x14ac:dyDescent="0.35">
      <c r="A9" s="265" t="s">
        <v>40</v>
      </c>
      <c r="B9" s="265"/>
      <c r="C9" s="265"/>
      <c r="D9" s="265"/>
      <c r="E9" s="265"/>
      <c r="F9" s="41" t="s">
        <v>41</v>
      </c>
      <c r="G9" s="241" t="s">
        <v>430</v>
      </c>
      <c r="H9" s="242"/>
      <c r="I9" s="243"/>
      <c r="J9" s="150" t="s">
        <v>429</v>
      </c>
      <c r="K9" s="233" t="s">
        <v>42</v>
      </c>
      <c r="L9" s="233"/>
      <c r="M9" s="233"/>
      <c r="N9" s="233"/>
      <c r="O9" s="233"/>
      <c r="P9" s="233" t="s">
        <v>431</v>
      </c>
      <c r="Q9" s="233"/>
    </row>
    <row r="10" spans="1:17" s="51" customFormat="1" ht="72" x14ac:dyDescent="0.3">
      <c r="A10" s="42" t="s">
        <v>0</v>
      </c>
      <c r="B10" s="42" t="s">
        <v>38</v>
      </c>
      <c r="C10" s="42" t="s">
        <v>10</v>
      </c>
      <c r="D10" s="42" t="s">
        <v>253</v>
      </c>
      <c r="E10" s="42" t="s">
        <v>11</v>
      </c>
      <c r="F10" s="42" t="s">
        <v>9</v>
      </c>
      <c r="G10" s="42">
        <v>1</v>
      </c>
      <c r="H10" s="42">
        <v>2</v>
      </c>
      <c r="I10" s="42">
        <v>3</v>
      </c>
      <c r="J10" s="42" t="s">
        <v>429</v>
      </c>
      <c r="K10" s="134" t="s">
        <v>1</v>
      </c>
      <c r="L10" s="135" t="s">
        <v>418</v>
      </c>
      <c r="M10" s="151" t="s">
        <v>432</v>
      </c>
      <c r="N10" s="42" t="s">
        <v>433</v>
      </c>
      <c r="O10" s="42" t="s">
        <v>23</v>
      </c>
      <c r="P10" s="42" t="s">
        <v>434</v>
      </c>
      <c r="Q10" s="42" t="s">
        <v>435</v>
      </c>
    </row>
    <row r="11" spans="1:17" ht="262.5" customHeight="1" x14ac:dyDescent="0.35">
      <c r="A11" s="90">
        <v>1</v>
      </c>
      <c r="B11" s="157" t="s">
        <v>350</v>
      </c>
      <c r="C11" s="171" t="s">
        <v>347</v>
      </c>
      <c r="D11" s="172" t="s">
        <v>302</v>
      </c>
      <c r="E11" s="172" t="s">
        <v>380</v>
      </c>
      <c r="F11" s="63" t="s">
        <v>285</v>
      </c>
      <c r="G11" s="166"/>
      <c r="H11" s="166"/>
      <c r="I11" s="166"/>
      <c r="J11" s="67" t="s">
        <v>672</v>
      </c>
      <c r="K11" s="174">
        <f>C26</f>
        <v>3</v>
      </c>
      <c r="L11" s="175">
        <f>C32</f>
        <v>0.75</v>
      </c>
      <c r="M11" s="174">
        <f>C39</f>
        <v>2.6666666666666665</v>
      </c>
      <c r="N11" s="173">
        <f>K11*(1-L11)*M11</f>
        <v>2</v>
      </c>
      <c r="O11" s="118" t="s">
        <v>5</v>
      </c>
      <c r="P11" s="215"/>
      <c r="Q11" s="215"/>
    </row>
    <row r="12" spans="1:17" ht="224.7" customHeight="1" x14ac:dyDescent="0.35">
      <c r="A12" s="261">
        <v>2</v>
      </c>
      <c r="B12" s="268" t="s">
        <v>344</v>
      </c>
      <c r="C12" s="261" t="s">
        <v>345</v>
      </c>
      <c r="D12" s="273" t="s">
        <v>302</v>
      </c>
      <c r="E12" s="273" t="s">
        <v>381</v>
      </c>
      <c r="F12" s="63" t="s">
        <v>285</v>
      </c>
      <c r="G12" s="302"/>
      <c r="H12" s="302"/>
      <c r="I12" s="302"/>
      <c r="J12" s="303" t="s">
        <v>640</v>
      </c>
      <c r="K12" s="304">
        <f>D26</f>
        <v>3</v>
      </c>
      <c r="L12" s="305">
        <f>D32</f>
        <v>0.75</v>
      </c>
      <c r="M12" s="304">
        <f>D39</f>
        <v>2.6666666666666665</v>
      </c>
      <c r="N12" s="295">
        <f>K12*(1-L12)*M12</f>
        <v>2</v>
      </c>
      <c r="O12" s="308" t="s">
        <v>5</v>
      </c>
      <c r="P12" s="302"/>
      <c r="Q12" s="302"/>
    </row>
    <row r="13" spans="1:17" ht="336.75" customHeight="1" x14ac:dyDescent="0.35">
      <c r="A13" s="263"/>
      <c r="B13" s="270"/>
      <c r="C13" s="263"/>
      <c r="D13" s="275"/>
      <c r="E13" s="275"/>
      <c r="F13" s="66" t="s">
        <v>638</v>
      </c>
      <c r="G13" s="302"/>
      <c r="H13" s="302"/>
      <c r="I13" s="302"/>
      <c r="J13" s="303"/>
      <c r="K13" s="295"/>
      <c r="L13" s="295"/>
      <c r="M13" s="295"/>
      <c r="N13" s="295"/>
      <c r="O13" s="308"/>
      <c r="P13" s="302"/>
      <c r="Q13" s="302"/>
    </row>
    <row r="14" spans="1:17" ht="241.5" customHeight="1" x14ac:dyDescent="0.35">
      <c r="A14" s="92">
        <v>3</v>
      </c>
      <c r="B14" s="93" t="s">
        <v>346</v>
      </c>
      <c r="C14" s="171" t="s">
        <v>347</v>
      </c>
      <c r="D14" s="172" t="s">
        <v>302</v>
      </c>
      <c r="E14" s="172" t="s">
        <v>380</v>
      </c>
      <c r="F14" s="63" t="s">
        <v>285</v>
      </c>
      <c r="G14" s="166"/>
      <c r="H14" s="166"/>
      <c r="I14" s="166"/>
      <c r="J14" s="204" t="s">
        <v>672</v>
      </c>
      <c r="K14" s="174">
        <f>E26</f>
        <v>3</v>
      </c>
      <c r="L14" s="175">
        <f>E32</f>
        <v>0.75</v>
      </c>
      <c r="M14" s="174">
        <f>E39</f>
        <v>2.6666666666666665</v>
      </c>
      <c r="N14" s="173">
        <f>K14*(1-L14)*M14</f>
        <v>2</v>
      </c>
      <c r="O14" s="118" t="s">
        <v>5</v>
      </c>
      <c r="P14" s="215"/>
      <c r="Q14" s="215"/>
    </row>
    <row r="15" spans="1:17" ht="189.45" customHeight="1" x14ac:dyDescent="0.35">
      <c r="A15" s="261">
        <v>4</v>
      </c>
      <c r="B15" s="268" t="s">
        <v>348</v>
      </c>
      <c r="C15" s="261" t="s">
        <v>150</v>
      </c>
      <c r="D15" s="273" t="s">
        <v>302</v>
      </c>
      <c r="E15" s="306" t="s">
        <v>651</v>
      </c>
      <c r="F15" s="75" t="s">
        <v>639</v>
      </c>
      <c r="G15" s="302"/>
      <c r="H15" s="302"/>
      <c r="I15" s="302"/>
      <c r="J15" s="303" t="s">
        <v>640</v>
      </c>
      <c r="K15" s="304">
        <f>F26</f>
        <v>3</v>
      </c>
      <c r="L15" s="305">
        <f>F32</f>
        <v>0.75</v>
      </c>
      <c r="M15" s="304">
        <f>F39</f>
        <v>2.6666666666666665</v>
      </c>
      <c r="N15" s="295">
        <f>K15*(1-L15)*M15</f>
        <v>2</v>
      </c>
      <c r="O15" s="308" t="s">
        <v>677</v>
      </c>
      <c r="P15" s="302"/>
      <c r="Q15" s="302"/>
    </row>
    <row r="16" spans="1:17" ht="184.95" customHeight="1" x14ac:dyDescent="0.35">
      <c r="A16" s="263"/>
      <c r="B16" s="270"/>
      <c r="C16" s="263"/>
      <c r="D16" s="275"/>
      <c r="E16" s="307"/>
      <c r="F16" s="66" t="s">
        <v>638</v>
      </c>
      <c r="G16" s="302"/>
      <c r="H16" s="302"/>
      <c r="I16" s="302"/>
      <c r="J16" s="303"/>
      <c r="K16" s="295"/>
      <c r="L16" s="295"/>
      <c r="M16" s="295"/>
      <c r="N16" s="295"/>
      <c r="O16" s="308"/>
      <c r="P16" s="302"/>
      <c r="Q16" s="302"/>
    </row>
    <row r="17" spans="1:16" x14ac:dyDescent="0.35">
      <c r="A17" s="94"/>
      <c r="B17" s="98"/>
      <c r="C17" s="98"/>
      <c r="D17" s="98"/>
      <c r="E17" s="94"/>
      <c r="F17" s="104"/>
      <c r="G17" s="96"/>
      <c r="H17" s="97"/>
      <c r="I17" s="96"/>
      <c r="J17" s="96"/>
      <c r="K17" s="95"/>
      <c r="L17" s="96"/>
      <c r="M17" s="95"/>
      <c r="N17" s="96"/>
      <c r="O17" s="96"/>
      <c r="P17" s="99"/>
    </row>
    <row r="19" spans="1:16" x14ac:dyDescent="0.35">
      <c r="B19" s="253" t="s">
        <v>410</v>
      </c>
      <c r="C19" s="254"/>
      <c r="D19" s="83"/>
      <c r="E19" s="83"/>
      <c r="F19" s="1"/>
    </row>
    <row r="20" spans="1:16" x14ac:dyDescent="0.35">
      <c r="B20" s="20" t="s">
        <v>411</v>
      </c>
      <c r="C20" s="20" t="s">
        <v>412</v>
      </c>
      <c r="D20" s="20" t="s">
        <v>424</v>
      </c>
      <c r="E20" s="20" t="s">
        <v>425</v>
      </c>
      <c r="F20" s="20" t="s">
        <v>426</v>
      </c>
    </row>
    <row r="21" spans="1:16" x14ac:dyDescent="0.35">
      <c r="B21" s="121" t="s">
        <v>413</v>
      </c>
      <c r="C21" s="122">
        <v>1</v>
      </c>
      <c r="D21" s="122">
        <v>1</v>
      </c>
      <c r="E21" s="122">
        <v>1</v>
      </c>
      <c r="F21" s="122">
        <v>1</v>
      </c>
    </row>
    <row r="22" spans="1:16" x14ac:dyDescent="0.35">
      <c r="B22" s="121" t="s">
        <v>414</v>
      </c>
      <c r="C22" s="122">
        <v>1</v>
      </c>
      <c r="D22" s="122">
        <v>1</v>
      </c>
      <c r="E22" s="122">
        <v>1</v>
      </c>
      <c r="F22" s="122">
        <v>1</v>
      </c>
    </row>
    <row r="23" spans="1:16" ht="31.5" customHeight="1" x14ac:dyDescent="0.35">
      <c r="B23" s="121" t="s">
        <v>415</v>
      </c>
      <c r="C23" s="122">
        <v>3</v>
      </c>
      <c r="D23" s="122">
        <v>3</v>
      </c>
      <c r="E23" s="122">
        <v>3</v>
      </c>
      <c r="F23" s="122">
        <v>3</v>
      </c>
    </row>
    <row r="24" spans="1:16" ht="28.8" x14ac:dyDescent="0.35">
      <c r="B24" s="121" t="s">
        <v>416</v>
      </c>
      <c r="C24" s="122">
        <v>2</v>
      </c>
      <c r="D24" s="122">
        <v>2</v>
      </c>
      <c r="E24" s="122">
        <v>2</v>
      </c>
      <c r="F24" s="122">
        <v>2</v>
      </c>
    </row>
    <row r="25" spans="1:16" x14ac:dyDescent="0.35">
      <c r="B25" s="121" t="s">
        <v>417</v>
      </c>
      <c r="C25" s="122">
        <v>3</v>
      </c>
      <c r="D25" s="122">
        <v>3</v>
      </c>
      <c r="E25" s="122">
        <v>3</v>
      </c>
      <c r="F25" s="122">
        <v>3</v>
      </c>
    </row>
    <row r="26" spans="1:16" ht="34.5" customHeight="1" x14ac:dyDescent="0.35">
      <c r="B26" s="123" t="s">
        <v>61</v>
      </c>
      <c r="C26" s="124">
        <f>MAX(C21:C25)</f>
        <v>3</v>
      </c>
      <c r="D26" s="124">
        <f t="shared" ref="D26:F26" si="0">MAX(D21:D25)</f>
        <v>3</v>
      </c>
      <c r="E26" s="124">
        <f t="shared" si="0"/>
        <v>3</v>
      </c>
      <c r="F26" s="124">
        <f t="shared" si="0"/>
        <v>3</v>
      </c>
    </row>
    <row r="27" spans="1:16" x14ac:dyDescent="0.35">
      <c r="B27" s="1"/>
      <c r="C27" s="1"/>
      <c r="D27" s="1"/>
      <c r="E27" s="1"/>
      <c r="F27" s="1"/>
    </row>
    <row r="28" spans="1:16" x14ac:dyDescent="0.35">
      <c r="B28" s="255" t="s">
        <v>418</v>
      </c>
      <c r="C28" s="255"/>
      <c r="D28" s="1"/>
      <c r="E28" s="1"/>
      <c r="F28" s="1"/>
    </row>
    <row r="29" spans="1:16" x14ac:dyDescent="0.35">
      <c r="B29" s="20" t="s">
        <v>411</v>
      </c>
      <c r="C29" s="20" t="s">
        <v>412</v>
      </c>
      <c r="D29" s="20" t="s">
        <v>424</v>
      </c>
      <c r="E29" s="20" t="s">
        <v>425</v>
      </c>
      <c r="F29" s="20" t="s">
        <v>426</v>
      </c>
    </row>
    <row r="30" spans="1:16" x14ac:dyDescent="0.35">
      <c r="B30" s="121" t="s">
        <v>419</v>
      </c>
      <c r="C30" s="125">
        <v>0.75</v>
      </c>
      <c r="D30" s="125">
        <v>0.75</v>
      </c>
      <c r="E30" s="125">
        <v>0.75</v>
      </c>
      <c r="F30" s="125">
        <v>0.75</v>
      </c>
    </row>
    <row r="31" spans="1:16" x14ac:dyDescent="0.35">
      <c r="B31" s="126" t="s">
        <v>420</v>
      </c>
      <c r="C31" s="127">
        <v>0.75</v>
      </c>
      <c r="D31" s="127">
        <v>0.75</v>
      </c>
      <c r="E31" s="127">
        <v>0.75</v>
      </c>
      <c r="F31" s="127">
        <v>0.75</v>
      </c>
    </row>
    <row r="32" spans="1:16" x14ac:dyDescent="0.35">
      <c r="B32" s="22" t="s">
        <v>421</v>
      </c>
      <c r="C32" s="128">
        <f t="shared" ref="C32:F32" si="1">AVERAGE(C30:C31)</f>
        <v>0.75</v>
      </c>
      <c r="D32" s="128">
        <f t="shared" si="1"/>
        <v>0.75</v>
      </c>
      <c r="E32" s="128">
        <f t="shared" si="1"/>
        <v>0.75</v>
      </c>
      <c r="F32" s="128">
        <f t="shared" si="1"/>
        <v>0.75</v>
      </c>
    </row>
    <row r="33" spans="2:6" x14ac:dyDescent="0.35">
      <c r="B33" s="1"/>
      <c r="C33" s="1"/>
      <c r="D33" s="1"/>
      <c r="E33" s="1"/>
      <c r="F33" s="29"/>
    </row>
    <row r="34" spans="2:6" x14ac:dyDescent="0.35">
      <c r="B34" s="256" t="s">
        <v>422</v>
      </c>
      <c r="C34" s="256"/>
      <c r="D34" s="1"/>
      <c r="E34" s="1"/>
      <c r="F34" s="29"/>
    </row>
    <row r="35" spans="2:6" x14ac:dyDescent="0.35">
      <c r="B35" s="20" t="s">
        <v>411</v>
      </c>
      <c r="C35" s="20" t="s">
        <v>412</v>
      </c>
      <c r="D35" s="20" t="s">
        <v>424</v>
      </c>
      <c r="E35" s="20" t="s">
        <v>425</v>
      </c>
      <c r="F35" s="20" t="s">
        <v>426</v>
      </c>
    </row>
    <row r="36" spans="2:6" x14ac:dyDescent="0.35">
      <c r="B36" s="121" t="s">
        <v>63</v>
      </c>
      <c r="C36" s="122">
        <v>2</v>
      </c>
      <c r="D36" s="122">
        <v>2</v>
      </c>
      <c r="E36" s="122">
        <v>2</v>
      </c>
      <c r="F36" s="122">
        <v>2</v>
      </c>
    </row>
    <row r="37" spans="2:6" x14ac:dyDescent="0.35">
      <c r="B37" s="121" t="s">
        <v>64</v>
      </c>
      <c r="C37" s="122">
        <v>2</v>
      </c>
      <c r="D37" s="122">
        <v>2</v>
      </c>
      <c r="E37" s="122">
        <v>2</v>
      </c>
      <c r="F37" s="122">
        <v>2</v>
      </c>
    </row>
    <row r="38" spans="2:6" x14ac:dyDescent="0.35">
      <c r="B38" s="121" t="s">
        <v>65</v>
      </c>
      <c r="C38" s="122">
        <v>4</v>
      </c>
      <c r="D38" s="122">
        <v>4</v>
      </c>
      <c r="E38" s="122">
        <v>4</v>
      </c>
      <c r="F38" s="122">
        <v>4</v>
      </c>
    </row>
    <row r="39" spans="2:6" x14ac:dyDescent="0.35">
      <c r="B39" s="22" t="s">
        <v>423</v>
      </c>
      <c r="C39" s="129">
        <f t="shared" ref="C39:F39" si="2">AVERAGE(C36:C38)</f>
        <v>2.6666666666666665</v>
      </c>
      <c r="D39" s="129">
        <f t="shared" si="2"/>
        <v>2.6666666666666665</v>
      </c>
      <c r="E39" s="129">
        <f t="shared" si="2"/>
        <v>2.6666666666666665</v>
      </c>
      <c r="F39" s="129">
        <f t="shared" si="2"/>
        <v>2.6666666666666665</v>
      </c>
    </row>
  </sheetData>
  <mergeCells count="44">
    <mergeCell ref="M15:M16"/>
    <mergeCell ref="N15:N16"/>
    <mergeCell ref="O15:O16"/>
    <mergeCell ref="P15:P16"/>
    <mergeCell ref="Q15:Q16"/>
    <mergeCell ref="B28:C28"/>
    <mergeCell ref="B34:C34"/>
    <mergeCell ref="G9:I9"/>
    <mergeCell ref="K9:O9"/>
    <mergeCell ref="P9:Q9"/>
    <mergeCell ref="G12:G13"/>
    <mergeCell ref="G15:G16"/>
    <mergeCell ref="H12:H13"/>
    <mergeCell ref="I12:I13"/>
    <mergeCell ref="M12:M13"/>
    <mergeCell ref="N12:N13"/>
    <mergeCell ref="O12:O13"/>
    <mergeCell ref="P12:P13"/>
    <mergeCell ref="Q12:Q13"/>
    <mergeCell ref="H15:H16"/>
    <mergeCell ref="I15:I16"/>
    <mergeCell ref="C1:P1"/>
    <mergeCell ref="B4:E4"/>
    <mergeCell ref="B5:E5"/>
    <mergeCell ref="B6:E6"/>
    <mergeCell ref="B7:E7"/>
    <mergeCell ref="A9:E9"/>
    <mergeCell ref="E12:E13"/>
    <mergeCell ref="A15:A16"/>
    <mergeCell ref="B15:B16"/>
    <mergeCell ref="C15:C16"/>
    <mergeCell ref="D15:D16"/>
    <mergeCell ref="E15:E16"/>
    <mergeCell ref="A12:A13"/>
    <mergeCell ref="B12:B13"/>
    <mergeCell ref="C12:C13"/>
    <mergeCell ref="D12:D13"/>
    <mergeCell ref="B19:C19"/>
    <mergeCell ref="J12:J13"/>
    <mergeCell ref="K12:K13"/>
    <mergeCell ref="L12:L13"/>
    <mergeCell ref="J15:J16"/>
    <mergeCell ref="K15:K16"/>
    <mergeCell ref="L15:L16"/>
  </mergeCells>
  <pageMargins left="0.23622047244094491" right="0.23622047244094491" top="0.74803149606299213" bottom="0.74803149606299213" header="0.31496062992125984" footer="0.31496062992125984"/>
  <pageSetup paperSize="9" scale="39" fitToHeight="0" orientation="landscape" r:id="rId1"/>
  <headerFooter>
    <oddFooter>&amp;C&amp;F - &amp;A - Pagina &amp;P di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16661-8573-4710-98E5-3870AE04D5FC}">
  <sheetPr>
    <pageSetUpPr fitToPage="1"/>
  </sheetPr>
  <dimension ref="A1:Q30"/>
  <sheetViews>
    <sheetView showGridLines="0" zoomScale="60" zoomScaleNormal="60" workbookViewId="0">
      <selection activeCell="P7" sqref="P7:Q7"/>
    </sheetView>
  </sheetViews>
  <sheetFormatPr defaultColWidth="9.109375" defaultRowHeight="18" x14ac:dyDescent="0.35"/>
  <cols>
    <col min="1" max="1" width="4.44140625" style="49" customWidth="1"/>
    <col min="2" max="2" width="30.6640625" style="49" customWidth="1"/>
    <col min="3" max="3" width="20.6640625" style="49" customWidth="1"/>
    <col min="4" max="4" width="24" style="49" customWidth="1"/>
    <col min="5" max="5" width="26.6640625" style="49" customWidth="1"/>
    <col min="6" max="6" width="57.77734375" style="49" customWidth="1"/>
    <col min="7" max="8" width="17" style="49" customWidth="1"/>
    <col min="9" max="9" width="16.6640625" style="49" customWidth="1"/>
    <col min="10" max="10" width="21" style="49" customWidth="1"/>
    <col min="11" max="11" width="13.6640625" style="49" customWidth="1"/>
    <col min="12" max="12" width="13.77734375" style="49" customWidth="1"/>
    <col min="13" max="13" width="16.109375" style="49" customWidth="1"/>
    <col min="14" max="14" width="17" style="49" customWidth="1"/>
    <col min="15" max="16" width="22.33203125" style="49" customWidth="1"/>
    <col min="17" max="21" width="17.6640625" style="49" customWidth="1"/>
    <col min="22" max="16384" width="9.109375" style="49"/>
  </cols>
  <sheetData>
    <row r="1" spans="1:17" ht="23.4" x14ac:dyDescent="0.45">
      <c r="C1" s="271" t="s">
        <v>643</v>
      </c>
      <c r="D1" s="271"/>
      <c r="E1" s="271"/>
      <c r="F1" s="271"/>
      <c r="G1" s="271"/>
      <c r="H1" s="271"/>
      <c r="I1" s="271"/>
      <c r="J1" s="271"/>
      <c r="K1" s="271"/>
      <c r="L1" s="271"/>
      <c r="M1" s="271"/>
      <c r="N1" s="271"/>
      <c r="O1" s="271"/>
      <c r="P1" s="271"/>
    </row>
    <row r="5" spans="1:17" s="50" customFormat="1" ht="43.95" customHeight="1" x14ac:dyDescent="0.35">
      <c r="A5" s="265" t="s">
        <v>40</v>
      </c>
      <c r="B5" s="265"/>
      <c r="C5" s="265"/>
      <c r="D5" s="265"/>
      <c r="E5" s="265"/>
      <c r="F5" s="152" t="s">
        <v>41</v>
      </c>
      <c r="G5" s="241" t="s">
        <v>430</v>
      </c>
      <c r="H5" s="242"/>
      <c r="I5" s="243"/>
      <c r="J5" s="150" t="s">
        <v>429</v>
      </c>
      <c r="K5" s="233" t="s">
        <v>42</v>
      </c>
      <c r="L5" s="233"/>
      <c r="M5" s="233"/>
      <c r="N5" s="233"/>
      <c r="O5" s="233"/>
      <c r="P5" s="233" t="s">
        <v>431</v>
      </c>
      <c r="Q5" s="233"/>
    </row>
    <row r="6" spans="1:17" s="51" customFormat="1" ht="72" x14ac:dyDescent="0.3">
      <c r="A6" s="42" t="s">
        <v>0</v>
      </c>
      <c r="B6" s="42" t="s">
        <v>38</v>
      </c>
      <c r="C6" s="42" t="s">
        <v>10</v>
      </c>
      <c r="D6" s="42" t="s">
        <v>253</v>
      </c>
      <c r="E6" s="42" t="s">
        <v>11</v>
      </c>
      <c r="F6" s="42" t="s">
        <v>9</v>
      </c>
      <c r="G6" s="42">
        <v>1</v>
      </c>
      <c r="H6" s="42">
        <v>2</v>
      </c>
      <c r="I6" s="42">
        <v>3</v>
      </c>
      <c r="J6" s="42" t="s">
        <v>429</v>
      </c>
      <c r="K6" s="134" t="s">
        <v>1</v>
      </c>
      <c r="L6" s="135" t="s">
        <v>418</v>
      </c>
      <c r="M6" s="151" t="s">
        <v>432</v>
      </c>
      <c r="N6" s="42" t="s">
        <v>433</v>
      </c>
      <c r="O6" s="42" t="s">
        <v>23</v>
      </c>
      <c r="P6" s="42" t="s">
        <v>434</v>
      </c>
      <c r="Q6" s="42" t="s">
        <v>435</v>
      </c>
    </row>
    <row r="7" spans="1:17" ht="162" x14ac:dyDescent="0.35">
      <c r="A7" s="153">
        <v>1</v>
      </c>
      <c r="B7" s="158" t="s">
        <v>358</v>
      </c>
      <c r="C7" s="76" t="s">
        <v>642</v>
      </c>
      <c r="D7" s="159" t="s">
        <v>302</v>
      </c>
      <c r="E7" s="168" t="s">
        <v>369</v>
      </c>
      <c r="F7" s="66" t="s">
        <v>652</v>
      </c>
      <c r="G7" s="166"/>
      <c r="H7" s="166"/>
      <c r="I7" s="166"/>
      <c r="J7" s="67" t="s">
        <v>653</v>
      </c>
      <c r="K7" s="176">
        <f>C17</f>
        <v>5</v>
      </c>
      <c r="L7" s="175">
        <f>C23</f>
        <v>0.75</v>
      </c>
      <c r="M7" s="176">
        <f>C30</f>
        <v>3.3333333333333335</v>
      </c>
      <c r="N7" s="176">
        <f>K7*(1-L7)*M7</f>
        <v>4.166666666666667</v>
      </c>
      <c r="O7" s="118" t="s">
        <v>5</v>
      </c>
      <c r="P7" s="215"/>
      <c r="Q7" s="215"/>
    </row>
    <row r="8" spans="1:17" x14ac:dyDescent="0.35">
      <c r="A8" s="94"/>
      <c r="B8" s="98"/>
      <c r="C8" s="98"/>
      <c r="D8" s="98"/>
      <c r="E8" s="94"/>
      <c r="F8" s="104"/>
      <c r="G8" s="96"/>
      <c r="H8" s="97"/>
      <c r="I8" s="96"/>
      <c r="J8" s="96"/>
      <c r="K8" s="95"/>
      <c r="L8" s="96"/>
      <c r="M8" s="95"/>
      <c r="N8" s="96"/>
      <c r="O8" s="96"/>
      <c r="P8" s="99"/>
    </row>
    <row r="10" spans="1:17" x14ac:dyDescent="0.35">
      <c r="B10" s="253" t="s">
        <v>410</v>
      </c>
      <c r="C10" s="254"/>
      <c r="D10" s="83"/>
      <c r="E10" s="83"/>
      <c r="F10" s="1"/>
    </row>
    <row r="11" spans="1:17" x14ac:dyDescent="0.35">
      <c r="B11" s="20" t="s">
        <v>411</v>
      </c>
      <c r="C11" s="20" t="s">
        <v>412</v>
      </c>
    </row>
    <row r="12" spans="1:17" x14ac:dyDescent="0.35">
      <c r="B12" s="121" t="s">
        <v>413</v>
      </c>
      <c r="C12" s="122">
        <v>1</v>
      </c>
    </row>
    <row r="13" spans="1:17" x14ac:dyDescent="0.35">
      <c r="B13" s="121" t="s">
        <v>414</v>
      </c>
      <c r="C13" s="122">
        <v>1</v>
      </c>
    </row>
    <row r="14" spans="1:17" x14ac:dyDescent="0.35">
      <c r="B14" s="121" t="s">
        <v>415</v>
      </c>
      <c r="C14" s="122">
        <v>5</v>
      </c>
    </row>
    <row r="15" spans="1:17" ht="28.8" x14ac:dyDescent="0.35">
      <c r="B15" s="121" t="s">
        <v>416</v>
      </c>
      <c r="C15" s="122">
        <v>4</v>
      </c>
    </row>
    <row r="16" spans="1:17" x14ac:dyDescent="0.35">
      <c r="B16" s="121" t="s">
        <v>417</v>
      </c>
      <c r="C16" s="122">
        <v>5</v>
      </c>
    </row>
    <row r="17" spans="2:3" ht="34.5" customHeight="1" x14ac:dyDescent="0.35">
      <c r="B17" s="123" t="s">
        <v>61</v>
      </c>
      <c r="C17" s="124">
        <f>MAX(C12:C16)</f>
        <v>5</v>
      </c>
    </row>
    <row r="18" spans="2:3" x14ac:dyDescent="0.35">
      <c r="B18" s="1"/>
      <c r="C18" s="1"/>
    </row>
    <row r="19" spans="2:3" x14ac:dyDescent="0.35">
      <c r="B19" s="255" t="s">
        <v>418</v>
      </c>
      <c r="C19" s="255"/>
    </row>
    <row r="20" spans="2:3" x14ac:dyDescent="0.35">
      <c r="B20" s="20" t="s">
        <v>411</v>
      </c>
      <c r="C20" s="20" t="s">
        <v>412</v>
      </c>
    </row>
    <row r="21" spans="2:3" x14ac:dyDescent="0.35">
      <c r="B21" s="121" t="s">
        <v>419</v>
      </c>
      <c r="C21" s="125">
        <v>0.75</v>
      </c>
    </row>
    <row r="22" spans="2:3" x14ac:dyDescent="0.35">
      <c r="B22" s="126" t="s">
        <v>420</v>
      </c>
      <c r="C22" s="127">
        <v>0.75</v>
      </c>
    </row>
    <row r="23" spans="2:3" x14ac:dyDescent="0.35">
      <c r="B23" s="22" t="s">
        <v>421</v>
      </c>
      <c r="C23" s="128">
        <f t="shared" ref="C23" si="0">AVERAGE(C21:C22)</f>
        <v>0.75</v>
      </c>
    </row>
    <row r="24" spans="2:3" x14ac:dyDescent="0.35">
      <c r="B24" s="1"/>
      <c r="C24" s="1"/>
    </row>
    <row r="25" spans="2:3" x14ac:dyDescent="0.35">
      <c r="B25" s="256" t="s">
        <v>422</v>
      </c>
      <c r="C25" s="256"/>
    </row>
    <row r="26" spans="2:3" x14ac:dyDescent="0.35">
      <c r="B26" s="20" t="s">
        <v>411</v>
      </c>
      <c r="C26" s="20" t="s">
        <v>412</v>
      </c>
    </row>
    <row r="27" spans="2:3" x14ac:dyDescent="0.35">
      <c r="B27" s="121" t="s">
        <v>63</v>
      </c>
      <c r="C27" s="122">
        <v>2</v>
      </c>
    </row>
    <row r="28" spans="2:3" x14ac:dyDescent="0.35">
      <c r="B28" s="121" t="s">
        <v>64</v>
      </c>
      <c r="C28" s="122">
        <v>4</v>
      </c>
    </row>
    <row r="29" spans="2:3" x14ac:dyDescent="0.35">
      <c r="B29" s="121" t="s">
        <v>65</v>
      </c>
      <c r="C29" s="122">
        <v>4</v>
      </c>
    </row>
    <row r="30" spans="2:3" x14ac:dyDescent="0.35">
      <c r="B30" s="22" t="s">
        <v>423</v>
      </c>
      <c r="C30" s="129">
        <f t="shared" ref="C30" si="1">AVERAGE(C27:C29)</f>
        <v>3.3333333333333335</v>
      </c>
    </row>
  </sheetData>
  <mergeCells count="8">
    <mergeCell ref="B25:C25"/>
    <mergeCell ref="B10:C10"/>
    <mergeCell ref="B19:C19"/>
    <mergeCell ref="C1:P1"/>
    <mergeCell ref="A5:E5"/>
    <mergeCell ref="G5:I5"/>
    <mergeCell ref="K5:O5"/>
    <mergeCell ref="P5:Q5"/>
  </mergeCells>
  <pageMargins left="0.23622047244094491" right="0.23622047244094491" top="0.74803149606299213" bottom="0.74803149606299213" header="0.31496062992125984" footer="0.31496062992125984"/>
  <pageSetup paperSize="9" scale="39" fitToHeight="6" orientation="landscape" r:id="rId1"/>
  <headerFooter>
    <oddFooter>&amp;C&amp;F - &amp;A - Pagina &amp;P di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D7D2B-9A6E-4641-9D67-E2356BEF6F5D}">
  <sheetPr>
    <pageSetUpPr fitToPage="1"/>
  </sheetPr>
  <dimension ref="A1:Q30"/>
  <sheetViews>
    <sheetView showGridLines="0" zoomScale="60" zoomScaleNormal="60" workbookViewId="0">
      <selection activeCell="Q7" sqref="Q7"/>
    </sheetView>
  </sheetViews>
  <sheetFormatPr defaultColWidth="9.109375" defaultRowHeight="18" x14ac:dyDescent="0.35"/>
  <cols>
    <col min="1" max="1" width="4.44140625" style="49" customWidth="1"/>
    <col min="2" max="2" width="30.33203125" style="49" customWidth="1"/>
    <col min="3" max="3" width="20.6640625" style="49" customWidth="1"/>
    <col min="4" max="4" width="24" style="49" customWidth="1"/>
    <col min="5" max="5" width="26.6640625" style="49" customWidth="1"/>
    <col min="6" max="6" width="57.77734375" style="49" customWidth="1"/>
    <col min="7" max="8" width="17" style="49" customWidth="1"/>
    <col min="9" max="9" width="16.6640625" style="49" customWidth="1"/>
    <col min="10" max="10" width="21" style="49" customWidth="1"/>
    <col min="11" max="11" width="13.6640625" style="49" customWidth="1"/>
    <col min="12" max="12" width="13.77734375" style="49" customWidth="1"/>
    <col min="13" max="13" width="16.109375" style="49" customWidth="1"/>
    <col min="14" max="14" width="17" style="49" customWidth="1"/>
    <col min="15" max="16" width="22.33203125" style="49" customWidth="1"/>
    <col min="17" max="21" width="17.6640625" style="49" customWidth="1"/>
    <col min="22" max="16384" width="9.109375" style="49"/>
  </cols>
  <sheetData>
    <row r="1" spans="1:17" ht="23.4" x14ac:dyDescent="0.45">
      <c r="C1" s="271" t="s">
        <v>644</v>
      </c>
      <c r="D1" s="271"/>
      <c r="E1" s="271"/>
      <c r="F1" s="271"/>
      <c r="G1" s="271"/>
      <c r="H1" s="271"/>
      <c r="I1" s="271"/>
      <c r="J1" s="271"/>
      <c r="K1" s="271"/>
      <c r="L1" s="271"/>
      <c r="M1" s="271"/>
      <c r="N1" s="271"/>
      <c r="O1" s="271"/>
      <c r="P1" s="271"/>
    </row>
    <row r="5" spans="1:17" s="50" customFormat="1" ht="43.95" customHeight="1" x14ac:dyDescent="0.35">
      <c r="A5" s="265" t="s">
        <v>40</v>
      </c>
      <c r="B5" s="265"/>
      <c r="C5" s="265"/>
      <c r="D5" s="265"/>
      <c r="E5" s="265"/>
      <c r="F5" s="152" t="s">
        <v>41</v>
      </c>
      <c r="G5" s="241" t="s">
        <v>430</v>
      </c>
      <c r="H5" s="242"/>
      <c r="I5" s="243"/>
      <c r="J5" s="150" t="s">
        <v>429</v>
      </c>
      <c r="K5" s="233" t="s">
        <v>42</v>
      </c>
      <c r="L5" s="233"/>
      <c r="M5" s="233"/>
      <c r="N5" s="233"/>
      <c r="O5" s="233"/>
      <c r="P5" s="233" t="s">
        <v>431</v>
      </c>
      <c r="Q5" s="233"/>
    </row>
    <row r="6" spans="1:17" s="51" customFormat="1" ht="72" x14ac:dyDescent="0.3">
      <c r="A6" s="42" t="s">
        <v>0</v>
      </c>
      <c r="B6" s="42" t="s">
        <v>38</v>
      </c>
      <c r="C6" s="42" t="s">
        <v>10</v>
      </c>
      <c r="D6" s="42" t="s">
        <v>253</v>
      </c>
      <c r="E6" s="42" t="s">
        <v>11</v>
      </c>
      <c r="F6" s="42" t="s">
        <v>9</v>
      </c>
      <c r="G6" s="42">
        <v>1</v>
      </c>
      <c r="H6" s="42">
        <v>2</v>
      </c>
      <c r="I6" s="42">
        <v>3</v>
      </c>
      <c r="J6" s="42" t="s">
        <v>429</v>
      </c>
      <c r="K6" s="134" t="s">
        <v>1</v>
      </c>
      <c r="L6" s="135" t="s">
        <v>418</v>
      </c>
      <c r="M6" s="151" t="s">
        <v>432</v>
      </c>
      <c r="N6" s="42" t="s">
        <v>433</v>
      </c>
      <c r="O6" s="42" t="s">
        <v>23</v>
      </c>
      <c r="P6" s="42" t="s">
        <v>434</v>
      </c>
      <c r="Q6" s="42" t="s">
        <v>435</v>
      </c>
    </row>
    <row r="7" spans="1:17" ht="224.7" customHeight="1" x14ac:dyDescent="0.35">
      <c r="A7" s="153">
        <v>1</v>
      </c>
      <c r="B7" s="158" t="s">
        <v>357</v>
      </c>
      <c r="C7" s="173" t="s">
        <v>642</v>
      </c>
      <c r="D7" s="107" t="s">
        <v>302</v>
      </c>
      <c r="E7" s="168" t="s">
        <v>369</v>
      </c>
      <c r="F7" s="66" t="s">
        <v>646</v>
      </c>
      <c r="G7" s="67" t="s">
        <v>648</v>
      </c>
      <c r="H7" s="67" t="s">
        <v>649</v>
      </c>
      <c r="I7" s="166"/>
      <c r="J7" s="67" t="s">
        <v>647</v>
      </c>
      <c r="K7" s="176">
        <f>C17</f>
        <v>5</v>
      </c>
      <c r="L7" s="177">
        <f>C23</f>
        <v>0.625</v>
      </c>
      <c r="M7" s="176">
        <f>C30</f>
        <v>4</v>
      </c>
      <c r="N7" s="176">
        <f>K7*(1-L7)*M7</f>
        <v>7.5</v>
      </c>
      <c r="O7" s="120" t="s">
        <v>6</v>
      </c>
      <c r="P7" s="67" t="s">
        <v>645</v>
      </c>
      <c r="Q7" s="215"/>
    </row>
    <row r="8" spans="1:17" x14ac:dyDescent="0.35">
      <c r="A8" s="94"/>
      <c r="B8" s="98"/>
      <c r="C8" s="98"/>
      <c r="D8" s="98"/>
      <c r="E8" s="94"/>
      <c r="F8" s="104"/>
      <c r="G8" s="96"/>
      <c r="H8" s="97"/>
      <c r="I8" s="96"/>
      <c r="J8" s="96"/>
      <c r="K8" s="95"/>
      <c r="L8" s="96"/>
      <c r="M8" s="95"/>
      <c r="N8" s="96"/>
      <c r="O8" s="96"/>
      <c r="P8" s="99"/>
    </row>
    <row r="10" spans="1:17" x14ac:dyDescent="0.35">
      <c r="B10" s="253" t="s">
        <v>410</v>
      </c>
      <c r="C10" s="254"/>
      <c r="D10" s="83"/>
      <c r="E10" s="83"/>
      <c r="F10" s="1"/>
    </row>
    <row r="11" spans="1:17" x14ac:dyDescent="0.35">
      <c r="B11" s="20" t="s">
        <v>411</v>
      </c>
      <c r="C11" s="20" t="s">
        <v>412</v>
      </c>
    </row>
    <row r="12" spans="1:17" x14ac:dyDescent="0.35">
      <c r="B12" s="121" t="s">
        <v>413</v>
      </c>
      <c r="C12" s="122">
        <v>1</v>
      </c>
    </row>
    <row r="13" spans="1:17" x14ac:dyDescent="0.35">
      <c r="B13" s="121" t="s">
        <v>414</v>
      </c>
      <c r="C13" s="122">
        <v>1</v>
      </c>
    </row>
    <row r="14" spans="1:17" x14ac:dyDescent="0.35">
      <c r="B14" s="121" t="s">
        <v>415</v>
      </c>
      <c r="C14" s="122">
        <v>5</v>
      </c>
    </row>
    <row r="15" spans="1:17" ht="28.8" x14ac:dyDescent="0.35">
      <c r="B15" s="121" t="s">
        <v>416</v>
      </c>
      <c r="C15" s="122">
        <v>3</v>
      </c>
    </row>
    <row r="16" spans="1:17" x14ac:dyDescent="0.35">
      <c r="B16" s="121" t="s">
        <v>417</v>
      </c>
      <c r="C16" s="122">
        <v>4</v>
      </c>
    </row>
    <row r="17" spans="2:3" ht="34.5" customHeight="1" x14ac:dyDescent="0.35">
      <c r="B17" s="123" t="s">
        <v>61</v>
      </c>
      <c r="C17" s="124">
        <f>MAX(C12:C16)</f>
        <v>5</v>
      </c>
    </row>
    <row r="18" spans="2:3" x14ac:dyDescent="0.35">
      <c r="B18" s="1"/>
      <c r="C18" s="1"/>
    </row>
    <row r="19" spans="2:3" x14ac:dyDescent="0.35">
      <c r="B19" s="255" t="s">
        <v>418</v>
      </c>
      <c r="C19" s="255"/>
    </row>
    <row r="20" spans="2:3" x14ac:dyDescent="0.35">
      <c r="B20" s="20" t="s">
        <v>411</v>
      </c>
      <c r="C20" s="20" t="s">
        <v>412</v>
      </c>
    </row>
    <row r="21" spans="2:3" x14ac:dyDescent="0.35">
      <c r="B21" s="121" t="s">
        <v>419</v>
      </c>
      <c r="C21" s="125">
        <v>0.75</v>
      </c>
    </row>
    <row r="22" spans="2:3" x14ac:dyDescent="0.35">
      <c r="B22" s="126" t="s">
        <v>420</v>
      </c>
      <c r="C22" s="127">
        <v>0.5</v>
      </c>
    </row>
    <row r="23" spans="2:3" x14ac:dyDescent="0.35">
      <c r="B23" s="22" t="s">
        <v>421</v>
      </c>
      <c r="C23" s="128">
        <f t="shared" ref="C23" si="0">AVERAGE(C21:C22)</f>
        <v>0.625</v>
      </c>
    </row>
    <row r="24" spans="2:3" x14ac:dyDescent="0.35">
      <c r="B24" s="1"/>
      <c r="C24" s="1"/>
    </row>
    <row r="25" spans="2:3" x14ac:dyDescent="0.35">
      <c r="B25" s="256" t="s">
        <v>422</v>
      </c>
      <c r="C25" s="256"/>
    </row>
    <row r="26" spans="2:3" x14ac:dyDescent="0.35">
      <c r="B26" s="20" t="s">
        <v>411</v>
      </c>
      <c r="C26" s="20" t="s">
        <v>412</v>
      </c>
    </row>
    <row r="27" spans="2:3" x14ac:dyDescent="0.35">
      <c r="B27" s="121" t="s">
        <v>63</v>
      </c>
      <c r="C27" s="122">
        <v>5</v>
      </c>
    </row>
    <row r="28" spans="2:3" x14ac:dyDescent="0.35">
      <c r="B28" s="121" t="s">
        <v>64</v>
      </c>
      <c r="C28" s="122">
        <v>3</v>
      </c>
    </row>
    <row r="29" spans="2:3" x14ac:dyDescent="0.35">
      <c r="B29" s="121" t="s">
        <v>65</v>
      </c>
      <c r="C29" s="122">
        <v>4</v>
      </c>
    </row>
    <row r="30" spans="2:3" x14ac:dyDescent="0.35">
      <c r="B30" s="22" t="s">
        <v>423</v>
      </c>
      <c r="C30" s="129">
        <f t="shared" ref="C30" si="1">AVERAGE(C27:C29)</f>
        <v>4</v>
      </c>
    </row>
  </sheetData>
  <mergeCells count="8">
    <mergeCell ref="B19:C19"/>
    <mergeCell ref="B25:C25"/>
    <mergeCell ref="C1:P1"/>
    <mergeCell ref="A5:E5"/>
    <mergeCell ref="G5:I5"/>
    <mergeCell ref="K5:O5"/>
    <mergeCell ref="P5:Q5"/>
    <mergeCell ref="B10:C10"/>
  </mergeCells>
  <pageMargins left="0.23622047244094491" right="0.23622047244094491" top="0.74803149606299213" bottom="0.74803149606299213" header="0.31496062992125984" footer="0.31496062992125984"/>
  <pageSetup paperSize="9" scale="39" fitToHeight="6" orientation="landscape" r:id="rId1"/>
  <headerFooter>
    <oddFooter>&amp;C&amp;F - &amp;A - Pagina &amp;P di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8A3CD-66D8-40C3-9156-C6DA3210C12B}">
  <sheetPr>
    <pageSetUpPr fitToPage="1"/>
  </sheetPr>
  <dimension ref="A1:G29"/>
  <sheetViews>
    <sheetView tabSelected="1" workbookViewId="0">
      <pane ySplit="1" topLeftCell="A2" activePane="bottomLeft" state="frozen"/>
      <selection pane="bottomLeft" activeCell="K4" sqref="K4"/>
    </sheetView>
  </sheetViews>
  <sheetFormatPr defaultColWidth="8.77734375" defaultRowHeight="14.4" x14ac:dyDescent="0.3"/>
  <cols>
    <col min="1" max="1" width="8.77734375" customWidth="1"/>
    <col min="2" max="2" width="19.44140625" customWidth="1"/>
    <col min="3" max="3" width="8.77734375" customWidth="1"/>
    <col min="4" max="4" width="33.5546875" customWidth="1"/>
    <col min="5" max="5" width="16.6640625" customWidth="1"/>
    <col min="6" max="6" width="8.77734375" customWidth="1"/>
    <col min="7" max="7" width="27.6640625" customWidth="1"/>
  </cols>
  <sheetData>
    <row r="1" spans="1:7" ht="30" x14ac:dyDescent="0.3">
      <c r="A1" s="350" t="s">
        <v>505</v>
      </c>
      <c r="B1" s="350" t="s">
        <v>506</v>
      </c>
      <c r="C1" s="350" t="s">
        <v>507</v>
      </c>
      <c r="D1" s="350" t="s">
        <v>508</v>
      </c>
      <c r="E1" s="350" t="s">
        <v>509</v>
      </c>
      <c r="F1" s="350" t="s">
        <v>510</v>
      </c>
      <c r="G1" s="350" t="s">
        <v>85</v>
      </c>
    </row>
    <row r="2" spans="1:7" ht="45" x14ac:dyDescent="0.3">
      <c r="A2" s="351" t="s">
        <v>29</v>
      </c>
      <c r="B2" s="352" t="s">
        <v>511</v>
      </c>
      <c r="C2" s="353" t="s">
        <v>139</v>
      </c>
      <c r="D2" s="354" t="s">
        <v>512</v>
      </c>
      <c r="E2" s="354" t="s">
        <v>513</v>
      </c>
      <c r="F2" s="354" t="s">
        <v>514</v>
      </c>
      <c r="G2" s="354" t="s">
        <v>515</v>
      </c>
    </row>
    <row r="3" spans="1:7" ht="45" x14ac:dyDescent="0.3">
      <c r="A3" s="351"/>
      <c r="B3" s="352"/>
      <c r="C3" s="353" t="s">
        <v>140</v>
      </c>
      <c r="D3" s="354" t="s">
        <v>516</v>
      </c>
      <c r="E3" s="354" t="s">
        <v>513</v>
      </c>
      <c r="F3" s="354" t="s">
        <v>517</v>
      </c>
      <c r="G3" s="354" t="s">
        <v>518</v>
      </c>
    </row>
    <row r="4" spans="1:7" ht="60" x14ac:dyDescent="0.3">
      <c r="A4" s="351"/>
      <c r="B4" s="352"/>
      <c r="C4" s="353" t="s">
        <v>141</v>
      </c>
      <c r="D4" s="354" t="s">
        <v>519</v>
      </c>
      <c r="E4" s="354" t="s">
        <v>513</v>
      </c>
      <c r="F4" s="354" t="s">
        <v>520</v>
      </c>
      <c r="G4" s="354" t="s">
        <v>521</v>
      </c>
    </row>
    <row r="5" spans="1:7" ht="60" x14ac:dyDescent="0.3">
      <c r="A5" s="351" t="s">
        <v>32</v>
      </c>
      <c r="B5" s="352" t="s">
        <v>522</v>
      </c>
      <c r="C5" s="353" t="s">
        <v>523</v>
      </c>
      <c r="D5" s="354" t="s">
        <v>524</v>
      </c>
      <c r="E5" s="354" t="s">
        <v>525</v>
      </c>
      <c r="F5" s="354" t="s">
        <v>526</v>
      </c>
      <c r="G5" s="354" t="s">
        <v>527</v>
      </c>
    </row>
    <row r="6" spans="1:7" ht="30" x14ac:dyDescent="0.3">
      <c r="A6" s="351"/>
      <c r="B6" s="352"/>
      <c r="C6" s="353" t="s">
        <v>528</v>
      </c>
      <c r="D6" s="354" t="s">
        <v>529</v>
      </c>
      <c r="E6" s="354" t="s">
        <v>525</v>
      </c>
      <c r="F6" s="354" t="s">
        <v>530</v>
      </c>
      <c r="G6" s="354" t="s">
        <v>531</v>
      </c>
    </row>
    <row r="7" spans="1:7" ht="30" x14ac:dyDescent="0.3">
      <c r="A7" s="351"/>
      <c r="B7" s="352"/>
      <c r="C7" s="353" t="s">
        <v>93</v>
      </c>
      <c r="D7" s="354" t="s">
        <v>532</v>
      </c>
      <c r="E7" s="354" t="s">
        <v>525</v>
      </c>
      <c r="F7" s="354" t="s">
        <v>533</v>
      </c>
      <c r="G7" s="354" t="s">
        <v>534</v>
      </c>
    </row>
    <row r="8" spans="1:7" ht="45" x14ac:dyDescent="0.3">
      <c r="A8" s="351"/>
      <c r="B8" s="352"/>
      <c r="C8" s="353" t="s">
        <v>80</v>
      </c>
      <c r="D8" s="354" t="s">
        <v>535</v>
      </c>
      <c r="E8" s="354" t="s">
        <v>525</v>
      </c>
      <c r="F8" s="354" t="s">
        <v>536</v>
      </c>
      <c r="G8" s="354" t="s">
        <v>537</v>
      </c>
    </row>
    <row r="9" spans="1:7" ht="75" x14ac:dyDescent="0.3">
      <c r="A9" s="351"/>
      <c r="B9" s="352"/>
      <c r="C9" s="353" t="s">
        <v>98</v>
      </c>
      <c r="D9" s="354" t="s">
        <v>538</v>
      </c>
      <c r="E9" s="354" t="s">
        <v>539</v>
      </c>
      <c r="F9" s="354" t="s">
        <v>540</v>
      </c>
      <c r="G9" s="354" t="s">
        <v>654</v>
      </c>
    </row>
    <row r="10" spans="1:7" ht="45" x14ac:dyDescent="0.3">
      <c r="A10" s="351"/>
      <c r="B10" s="352"/>
      <c r="C10" s="353" t="s">
        <v>102</v>
      </c>
      <c r="D10" s="354" t="s">
        <v>541</v>
      </c>
      <c r="E10" s="354" t="s">
        <v>525</v>
      </c>
      <c r="F10" s="354" t="s">
        <v>542</v>
      </c>
      <c r="G10" s="354" t="s">
        <v>543</v>
      </c>
    </row>
    <row r="11" spans="1:7" ht="30" x14ac:dyDescent="0.3">
      <c r="A11" s="351"/>
      <c r="B11" s="352"/>
      <c r="C11" s="353" t="s">
        <v>39</v>
      </c>
      <c r="D11" s="354" t="s">
        <v>544</v>
      </c>
      <c r="E11" s="354" t="s">
        <v>415</v>
      </c>
      <c r="F11" s="354" t="s">
        <v>545</v>
      </c>
      <c r="G11" s="354" t="s">
        <v>546</v>
      </c>
    </row>
    <row r="12" spans="1:7" ht="30" x14ac:dyDescent="0.3">
      <c r="A12" s="351"/>
      <c r="B12" s="352"/>
      <c r="C12" s="353" t="s">
        <v>109</v>
      </c>
      <c r="D12" s="354" t="s">
        <v>547</v>
      </c>
      <c r="E12" s="354" t="s">
        <v>415</v>
      </c>
      <c r="F12" s="354" t="s">
        <v>548</v>
      </c>
      <c r="G12" s="354" t="s">
        <v>549</v>
      </c>
    </row>
    <row r="13" spans="1:7" ht="45" x14ac:dyDescent="0.3">
      <c r="A13" s="351"/>
      <c r="B13" s="352"/>
      <c r="C13" s="353" t="s">
        <v>82</v>
      </c>
      <c r="D13" s="354" t="s">
        <v>550</v>
      </c>
      <c r="E13" s="354" t="s">
        <v>415</v>
      </c>
      <c r="F13" s="354" t="s">
        <v>551</v>
      </c>
      <c r="G13" s="354" t="s">
        <v>552</v>
      </c>
    </row>
    <row r="14" spans="1:7" ht="45" x14ac:dyDescent="0.3">
      <c r="A14" s="355" t="s">
        <v>33</v>
      </c>
      <c r="B14" s="353" t="s">
        <v>553</v>
      </c>
      <c r="C14" s="353" t="s">
        <v>554</v>
      </c>
      <c r="D14" s="354" t="s">
        <v>555</v>
      </c>
      <c r="E14" s="354" t="s">
        <v>525</v>
      </c>
      <c r="F14" s="354" t="s">
        <v>556</v>
      </c>
      <c r="G14" s="354" t="s">
        <v>557</v>
      </c>
    </row>
    <row r="15" spans="1:7" ht="30" x14ac:dyDescent="0.3">
      <c r="A15" s="351" t="s">
        <v>34</v>
      </c>
      <c r="B15" s="352" t="s">
        <v>558</v>
      </c>
      <c r="C15" s="353" t="s">
        <v>559</v>
      </c>
      <c r="D15" s="354" t="s">
        <v>558</v>
      </c>
      <c r="E15" s="354" t="s">
        <v>525</v>
      </c>
      <c r="F15" s="354" t="s">
        <v>560</v>
      </c>
      <c r="G15" s="354" t="s">
        <v>561</v>
      </c>
    </row>
    <row r="16" spans="1:7" ht="30" x14ac:dyDescent="0.3">
      <c r="A16" s="351"/>
      <c r="B16" s="352"/>
      <c r="C16" s="353" t="s">
        <v>562</v>
      </c>
      <c r="D16" s="354" t="s">
        <v>563</v>
      </c>
      <c r="E16" s="354" t="s">
        <v>417</v>
      </c>
      <c r="F16" s="354" t="s">
        <v>564</v>
      </c>
      <c r="G16" s="354" t="s">
        <v>565</v>
      </c>
    </row>
    <row r="17" spans="1:7" ht="30" x14ac:dyDescent="0.3">
      <c r="A17" s="355" t="s">
        <v>35</v>
      </c>
      <c r="B17" s="353" t="s">
        <v>566</v>
      </c>
      <c r="C17" s="353" t="s">
        <v>567</v>
      </c>
      <c r="D17" s="354" t="s">
        <v>568</v>
      </c>
      <c r="E17" s="354" t="s">
        <v>525</v>
      </c>
      <c r="F17" s="354" t="s">
        <v>569</v>
      </c>
      <c r="G17" s="354" t="s">
        <v>570</v>
      </c>
    </row>
    <row r="18" spans="1:7" ht="75" x14ac:dyDescent="0.3">
      <c r="A18" s="355" t="s">
        <v>267</v>
      </c>
      <c r="B18" s="353" t="s">
        <v>571</v>
      </c>
      <c r="C18" s="353" t="s">
        <v>572</v>
      </c>
      <c r="D18" s="354" t="s">
        <v>573</v>
      </c>
      <c r="E18" s="354" t="s">
        <v>415</v>
      </c>
      <c r="F18" s="354" t="s">
        <v>574</v>
      </c>
      <c r="G18" s="354" t="s">
        <v>575</v>
      </c>
    </row>
    <row r="19" spans="1:7" ht="45" x14ac:dyDescent="0.3">
      <c r="A19" s="355" t="s">
        <v>268</v>
      </c>
      <c r="B19" s="353" t="s">
        <v>576</v>
      </c>
      <c r="C19" s="353" t="s">
        <v>577</v>
      </c>
      <c r="D19" s="354" t="s">
        <v>578</v>
      </c>
      <c r="E19" s="354" t="s">
        <v>414</v>
      </c>
      <c r="F19" s="354" t="s">
        <v>579</v>
      </c>
      <c r="G19" s="354" t="s">
        <v>580</v>
      </c>
    </row>
    <row r="20" spans="1:7" ht="45" x14ac:dyDescent="0.3">
      <c r="A20" s="351" t="s">
        <v>269</v>
      </c>
      <c r="B20" s="352" t="s">
        <v>581</v>
      </c>
      <c r="C20" s="353" t="s">
        <v>582</v>
      </c>
      <c r="D20" s="354" t="s">
        <v>583</v>
      </c>
      <c r="E20" s="354" t="s">
        <v>539</v>
      </c>
      <c r="F20" s="354" t="s">
        <v>584</v>
      </c>
      <c r="G20" s="354" t="s">
        <v>585</v>
      </c>
    </row>
    <row r="21" spans="1:7" ht="30" x14ac:dyDescent="0.3">
      <c r="A21" s="351"/>
      <c r="B21" s="352"/>
      <c r="C21" s="353" t="s">
        <v>586</v>
      </c>
      <c r="D21" s="354" t="s">
        <v>587</v>
      </c>
      <c r="E21" s="354" t="s">
        <v>539</v>
      </c>
      <c r="F21" s="354" t="s">
        <v>588</v>
      </c>
      <c r="G21" s="354" t="s">
        <v>589</v>
      </c>
    </row>
    <row r="22" spans="1:7" ht="30" x14ac:dyDescent="0.3">
      <c r="A22" s="351"/>
      <c r="B22" s="352"/>
      <c r="C22" s="353" t="s">
        <v>590</v>
      </c>
      <c r="D22" s="354" t="s">
        <v>591</v>
      </c>
      <c r="E22" s="354" t="s">
        <v>539</v>
      </c>
      <c r="F22" s="354" t="s">
        <v>592</v>
      </c>
      <c r="G22" s="354" t="s">
        <v>593</v>
      </c>
    </row>
    <row r="23" spans="1:7" ht="30" x14ac:dyDescent="0.3">
      <c r="A23" s="351"/>
      <c r="B23" s="352"/>
      <c r="C23" s="353" t="s">
        <v>594</v>
      </c>
      <c r="D23" s="354" t="s">
        <v>595</v>
      </c>
      <c r="E23" s="354" t="s">
        <v>539</v>
      </c>
      <c r="F23" s="354" t="s">
        <v>596</v>
      </c>
      <c r="G23" s="354" t="s">
        <v>597</v>
      </c>
    </row>
    <row r="24" spans="1:7" ht="75" x14ac:dyDescent="0.3">
      <c r="A24" s="351"/>
      <c r="B24" s="352"/>
      <c r="C24" s="353" t="s">
        <v>598</v>
      </c>
      <c r="D24" s="354" t="s">
        <v>599</v>
      </c>
      <c r="E24" s="354" t="s">
        <v>525</v>
      </c>
      <c r="F24" s="354" t="s">
        <v>600</v>
      </c>
      <c r="G24" s="354" t="s">
        <v>601</v>
      </c>
    </row>
    <row r="25" spans="1:7" ht="45" x14ac:dyDescent="0.3">
      <c r="A25" s="351"/>
      <c r="B25" s="352"/>
      <c r="C25" s="353" t="s">
        <v>602</v>
      </c>
      <c r="D25" s="354" t="s">
        <v>603</v>
      </c>
      <c r="E25" s="354" t="s">
        <v>525</v>
      </c>
      <c r="F25" s="354" t="s">
        <v>604</v>
      </c>
      <c r="G25" s="354" t="s">
        <v>605</v>
      </c>
    </row>
    <row r="26" spans="1:7" ht="30" x14ac:dyDescent="0.3">
      <c r="A26" s="351"/>
      <c r="B26" s="352"/>
      <c r="C26" s="353" t="s">
        <v>606</v>
      </c>
      <c r="D26" s="354" t="s">
        <v>607</v>
      </c>
      <c r="E26" s="354" t="s">
        <v>525</v>
      </c>
      <c r="F26" s="354" t="s">
        <v>608</v>
      </c>
      <c r="G26" s="354" t="s">
        <v>609</v>
      </c>
    </row>
    <row r="27" spans="1:7" ht="30" customHeight="1" x14ac:dyDescent="0.3">
      <c r="A27" s="351"/>
      <c r="B27" s="352"/>
      <c r="C27" s="353" t="s">
        <v>610</v>
      </c>
      <c r="D27" s="354" t="s">
        <v>611</v>
      </c>
      <c r="E27" s="354" t="s">
        <v>414</v>
      </c>
      <c r="F27" s="354" t="s">
        <v>612</v>
      </c>
      <c r="G27" s="354" t="s">
        <v>613</v>
      </c>
    </row>
    <row r="28" spans="1:7" ht="30" x14ac:dyDescent="0.3">
      <c r="A28" s="356" t="s">
        <v>614</v>
      </c>
      <c r="B28" s="352" t="s">
        <v>615</v>
      </c>
      <c r="C28" s="353" t="s">
        <v>616</v>
      </c>
      <c r="D28" s="354" t="s">
        <v>617</v>
      </c>
      <c r="E28" s="354" t="s">
        <v>525</v>
      </c>
      <c r="F28" s="354" t="s">
        <v>618</v>
      </c>
      <c r="G28" s="354" t="s">
        <v>619</v>
      </c>
    </row>
    <row r="29" spans="1:7" ht="45" x14ac:dyDescent="0.3">
      <c r="A29" s="357"/>
      <c r="B29" s="352"/>
      <c r="C29" s="353" t="s">
        <v>620</v>
      </c>
      <c r="D29" s="354" t="s">
        <v>621</v>
      </c>
      <c r="E29" s="354" t="s">
        <v>525</v>
      </c>
      <c r="F29" s="354" t="s">
        <v>622</v>
      </c>
      <c r="G29" s="354" t="s">
        <v>623</v>
      </c>
    </row>
  </sheetData>
  <mergeCells count="10">
    <mergeCell ref="A20:A27"/>
    <mergeCell ref="B20:B27"/>
    <mergeCell ref="A28:A29"/>
    <mergeCell ref="B28:B29"/>
    <mergeCell ref="A2:A4"/>
    <mergeCell ref="B2:B4"/>
    <mergeCell ref="A5:A13"/>
    <mergeCell ref="B5:B13"/>
    <mergeCell ref="A15:A16"/>
    <mergeCell ref="B15:B16"/>
  </mergeCells>
  <pageMargins left="0.7" right="0.7" top="0.75" bottom="0.75" header="0.3" footer="0.3"/>
  <pageSetup scale="61"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1"/>
  <sheetViews>
    <sheetView showGridLines="0" zoomScale="80" zoomScaleNormal="80" workbookViewId="0">
      <selection activeCell="F31" sqref="F31"/>
    </sheetView>
  </sheetViews>
  <sheetFormatPr defaultColWidth="9.109375" defaultRowHeight="14.4" x14ac:dyDescent="0.3"/>
  <cols>
    <col min="1" max="1" width="5.44140625" style="1" customWidth="1"/>
    <col min="2" max="2" width="15.77734375" style="1" customWidth="1"/>
    <col min="3" max="3" width="7.44140625" style="1" customWidth="1"/>
    <col min="4" max="4" width="12.6640625" style="1" customWidth="1"/>
    <col min="5" max="9" width="15.6640625" style="1" customWidth="1"/>
    <col min="10" max="16384" width="9.109375" style="1"/>
  </cols>
  <sheetData>
    <row r="1" spans="1:9" ht="21" x14ac:dyDescent="0.4">
      <c r="B1" s="339" t="s">
        <v>43</v>
      </c>
      <c r="C1" s="339"/>
      <c r="D1" s="339"/>
      <c r="E1" s="339"/>
    </row>
    <row r="4" spans="1:9" ht="43.2" x14ac:dyDescent="0.3">
      <c r="B4" s="5" t="s">
        <v>2</v>
      </c>
      <c r="C4" s="5" t="s">
        <v>75</v>
      </c>
      <c r="D4" s="5" t="s">
        <v>74</v>
      </c>
      <c r="E4" s="5" t="s">
        <v>3</v>
      </c>
    </row>
    <row r="5" spans="1:9" x14ac:dyDescent="0.3">
      <c r="B5" s="6">
        <v>1</v>
      </c>
      <c r="C5" s="2">
        <v>0</v>
      </c>
      <c r="D5" s="2">
        <v>1</v>
      </c>
      <c r="E5" s="2" t="s">
        <v>4</v>
      </c>
    </row>
    <row r="6" spans="1:9" x14ac:dyDescent="0.3">
      <c r="B6" s="6">
        <v>2</v>
      </c>
      <c r="C6" s="2">
        <v>1</v>
      </c>
      <c r="D6" s="2">
        <v>6</v>
      </c>
      <c r="E6" s="7" t="s">
        <v>5</v>
      </c>
    </row>
    <row r="7" spans="1:9" x14ac:dyDescent="0.3">
      <c r="B7" s="6">
        <v>3</v>
      </c>
      <c r="C7" s="2">
        <v>6</v>
      </c>
      <c r="D7" s="2">
        <v>12</v>
      </c>
      <c r="E7" s="8" t="s">
        <v>6</v>
      </c>
    </row>
    <row r="8" spans="1:9" x14ac:dyDescent="0.3">
      <c r="B8" s="6">
        <v>4</v>
      </c>
      <c r="C8" s="2">
        <v>12</v>
      </c>
      <c r="D8" s="2">
        <v>20</v>
      </c>
      <c r="E8" s="9" t="s">
        <v>7</v>
      </c>
    </row>
    <row r="9" spans="1:9" ht="28.8" x14ac:dyDescent="0.3">
      <c r="B9" s="6">
        <v>5</v>
      </c>
      <c r="C9" s="2">
        <v>20</v>
      </c>
      <c r="D9" s="2">
        <v>25</v>
      </c>
      <c r="E9" s="10" t="s">
        <v>8</v>
      </c>
    </row>
    <row r="10" spans="1:9" x14ac:dyDescent="0.3">
      <c r="B10" s="6"/>
      <c r="C10" s="2"/>
      <c r="D10" s="2"/>
      <c r="E10" s="2"/>
    </row>
    <row r="12" spans="1:9" x14ac:dyDescent="0.3">
      <c r="B12" s="340" t="s">
        <v>76</v>
      </c>
      <c r="C12" s="340"/>
      <c r="D12" s="340"/>
      <c r="E12" s="340"/>
      <c r="F12" s="340"/>
      <c r="G12" s="340"/>
      <c r="H12" s="340"/>
      <c r="I12" s="340"/>
    </row>
    <row r="13" spans="1:9" x14ac:dyDescent="0.3">
      <c r="D13" s="341" t="s">
        <v>146</v>
      </c>
      <c r="E13" s="341"/>
      <c r="F13" s="341"/>
      <c r="G13" s="341"/>
      <c r="H13" s="341"/>
      <c r="I13" s="341"/>
    </row>
    <row r="14" spans="1:9" ht="28.8" x14ac:dyDescent="0.3">
      <c r="D14" s="20" t="s">
        <v>54</v>
      </c>
      <c r="E14" s="20" t="s">
        <v>55</v>
      </c>
      <c r="F14" s="20" t="s">
        <v>56</v>
      </c>
      <c r="G14" s="20" t="s">
        <v>57</v>
      </c>
      <c r="H14" s="20" t="s">
        <v>58</v>
      </c>
      <c r="I14" s="20" t="s">
        <v>59</v>
      </c>
    </row>
    <row r="15" spans="1:9" x14ac:dyDescent="0.3">
      <c r="D15" s="18">
        <v>0</v>
      </c>
      <c r="E15" s="18">
        <v>1</v>
      </c>
      <c r="F15" s="18">
        <v>2</v>
      </c>
      <c r="G15" s="18">
        <v>3</v>
      </c>
      <c r="H15" s="18">
        <v>4</v>
      </c>
      <c r="I15" s="18">
        <v>5</v>
      </c>
    </row>
    <row r="16" spans="1:9" ht="15" customHeight="1" x14ac:dyDescent="0.3">
      <c r="A16" s="342" t="s">
        <v>147</v>
      </c>
      <c r="B16" s="19" t="s">
        <v>68</v>
      </c>
      <c r="C16" s="18">
        <v>0</v>
      </c>
      <c r="D16" s="24">
        <f t="shared" ref="D16:I21" si="0">D$15*$C16</f>
        <v>0</v>
      </c>
      <c r="E16" s="2">
        <f t="shared" si="0"/>
        <v>0</v>
      </c>
      <c r="F16" s="2">
        <f t="shared" si="0"/>
        <v>0</v>
      </c>
      <c r="G16" s="2">
        <f t="shared" si="0"/>
        <v>0</v>
      </c>
      <c r="H16" s="2">
        <f t="shared" si="0"/>
        <v>0</v>
      </c>
      <c r="I16" s="2">
        <f t="shared" si="0"/>
        <v>0</v>
      </c>
    </row>
    <row r="17" spans="1:9" x14ac:dyDescent="0.3">
      <c r="A17" s="343"/>
      <c r="B17" s="19" t="s">
        <v>69</v>
      </c>
      <c r="C17" s="18">
        <v>1</v>
      </c>
      <c r="D17" s="2">
        <f t="shared" si="0"/>
        <v>0</v>
      </c>
      <c r="E17" s="24">
        <f t="shared" si="0"/>
        <v>1</v>
      </c>
      <c r="F17" s="23">
        <f t="shared" si="0"/>
        <v>2</v>
      </c>
      <c r="G17" s="23">
        <f t="shared" si="0"/>
        <v>3</v>
      </c>
      <c r="H17" s="23">
        <f t="shared" si="0"/>
        <v>4</v>
      </c>
      <c r="I17" s="23">
        <f t="shared" si="0"/>
        <v>5</v>
      </c>
    </row>
    <row r="18" spans="1:9" x14ac:dyDescent="0.3">
      <c r="A18" s="343"/>
      <c r="B18" s="19" t="s">
        <v>70</v>
      </c>
      <c r="C18" s="18">
        <v>2</v>
      </c>
      <c r="D18" s="2">
        <f t="shared" si="0"/>
        <v>0</v>
      </c>
      <c r="E18" s="23">
        <f t="shared" si="0"/>
        <v>2</v>
      </c>
      <c r="F18" s="25">
        <f t="shared" si="0"/>
        <v>4</v>
      </c>
      <c r="G18" s="23">
        <f t="shared" si="0"/>
        <v>6</v>
      </c>
      <c r="H18" s="8">
        <f t="shared" si="0"/>
        <v>8</v>
      </c>
      <c r="I18" s="8">
        <f t="shared" si="0"/>
        <v>10</v>
      </c>
    </row>
    <row r="19" spans="1:9" x14ac:dyDescent="0.3">
      <c r="A19" s="343"/>
      <c r="B19" s="19" t="s">
        <v>71</v>
      </c>
      <c r="C19" s="18">
        <v>3</v>
      </c>
      <c r="D19" s="2">
        <f t="shared" si="0"/>
        <v>0</v>
      </c>
      <c r="E19" s="23">
        <f t="shared" si="0"/>
        <v>3</v>
      </c>
      <c r="F19" s="23">
        <f t="shared" si="0"/>
        <v>6</v>
      </c>
      <c r="G19" s="26">
        <f t="shared" si="0"/>
        <v>9</v>
      </c>
      <c r="H19" s="8">
        <f t="shared" si="0"/>
        <v>12</v>
      </c>
      <c r="I19" s="9">
        <f t="shared" si="0"/>
        <v>15</v>
      </c>
    </row>
    <row r="20" spans="1:9" x14ac:dyDescent="0.3">
      <c r="A20" s="343"/>
      <c r="B20" s="19" t="s">
        <v>72</v>
      </c>
      <c r="C20" s="18">
        <v>4</v>
      </c>
      <c r="D20" s="2">
        <f t="shared" si="0"/>
        <v>0</v>
      </c>
      <c r="E20" s="23">
        <f t="shared" si="0"/>
        <v>4</v>
      </c>
      <c r="F20" s="8">
        <f t="shared" si="0"/>
        <v>8</v>
      </c>
      <c r="G20" s="8">
        <f t="shared" si="0"/>
        <v>12</v>
      </c>
      <c r="H20" s="27">
        <f t="shared" si="0"/>
        <v>16</v>
      </c>
      <c r="I20" s="9">
        <f t="shared" si="0"/>
        <v>20</v>
      </c>
    </row>
    <row r="21" spans="1:9" x14ac:dyDescent="0.3">
      <c r="A21" s="344"/>
      <c r="B21" s="19" t="s">
        <v>73</v>
      </c>
      <c r="C21" s="18">
        <v>5</v>
      </c>
      <c r="D21" s="2">
        <f t="shared" si="0"/>
        <v>0</v>
      </c>
      <c r="E21" s="23">
        <f t="shared" si="0"/>
        <v>5</v>
      </c>
      <c r="F21" s="8">
        <f t="shared" si="0"/>
        <v>10</v>
      </c>
      <c r="G21" s="9">
        <f t="shared" si="0"/>
        <v>15</v>
      </c>
      <c r="H21" s="9">
        <f t="shared" si="0"/>
        <v>20</v>
      </c>
      <c r="I21" s="28">
        <f t="shared" si="0"/>
        <v>25</v>
      </c>
    </row>
  </sheetData>
  <mergeCells count="4">
    <mergeCell ref="B1:E1"/>
    <mergeCell ref="B12:I12"/>
    <mergeCell ref="D13:I13"/>
    <mergeCell ref="A16:A21"/>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131"/>
  <sheetViews>
    <sheetView zoomScale="110" zoomScaleNormal="110" workbookViewId="0">
      <selection activeCell="C25" sqref="C25"/>
    </sheetView>
  </sheetViews>
  <sheetFormatPr defaultColWidth="9.109375" defaultRowHeight="14.4" x14ac:dyDescent="0.3"/>
  <cols>
    <col min="1" max="1" width="27.6640625" style="1" customWidth="1"/>
    <col min="2" max="2" width="52.109375" style="1" customWidth="1"/>
    <col min="3" max="3" width="67.33203125" style="1" customWidth="1"/>
    <col min="4" max="4" width="15.6640625" style="16" customWidth="1"/>
    <col min="5" max="5" width="25.109375" style="1" customWidth="1"/>
    <col min="6" max="16384" width="9.109375" style="1"/>
  </cols>
  <sheetData>
    <row r="1" spans="1:4" ht="23.4" x14ac:dyDescent="0.45">
      <c r="A1" s="309" t="s">
        <v>440</v>
      </c>
      <c r="B1" s="309"/>
      <c r="C1" s="309"/>
      <c r="D1" s="309"/>
    </row>
    <row r="2" spans="1:4" x14ac:dyDescent="0.3">
      <c r="B2" s="16"/>
    </row>
    <row r="3" spans="1:4" ht="18" x14ac:dyDescent="0.3">
      <c r="A3" s="253" t="s">
        <v>44</v>
      </c>
      <c r="B3" s="310"/>
      <c r="C3" s="310"/>
      <c r="D3" s="254"/>
    </row>
    <row r="4" spans="1:4" ht="34.5" customHeight="1" x14ac:dyDescent="0.3">
      <c r="A4" s="311" t="s">
        <v>441</v>
      </c>
      <c r="B4" s="312"/>
      <c r="C4" s="312"/>
      <c r="D4" s="312"/>
    </row>
    <row r="5" spans="1:4" x14ac:dyDescent="0.3">
      <c r="B5" s="16"/>
    </row>
    <row r="6" spans="1:4" x14ac:dyDescent="0.3">
      <c r="A6" s="143" t="s">
        <v>60</v>
      </c>
      <c r="B6" s="143" t="s">
        <v>45</v>
      </c>
      <c r="C6" s="143" t="s">
        <v>46</v>
      </c>
      <c r="D6" s="143" t="s">
        <v>47</v>
      </c>
    </row>
    <row r="7" spans="1:4" x14ac:dyDescent="0.3">
      <c r="A7" s="313" t="s">
        <v>413</v>
      </c>
      <c r="B7" s="316" t="s">
        <v>442</v>
      </c>
      <c r="C7" s="144" t="s">
        <v>443</v>
      </c>
      <c r="D7" s="33">
        <v>1</v>
      </c>
    </row>
    <row r="8" spans="1:4" ht="43.2" x14ac:dyDescent="0.3">
      <c r="A8" s="314"/>
      <c r="B8" s="317"/>
      <c r="C8" s="144" t="s">
        <v>444</v>
      </c>
      <c r="D8" s="33">
        <v>2</v>
      </c>
    </row>
    <row r="9" spans="1:4" ht="111.45" customHeight="1" x14ac:dyDescent="0.3">
      <c r="A9" s="314"/>
      <c r="B9" s="317"/>
      <c r="C9" s="144" t="s">
        <v>445</v>
      </c>
      <c r="D9" s="33">
        <v>3</v>
      </c>
    </row>
    <row r="10" spans="1:4" ht="86.4" x14ac:dyDescent="0.3">
      <c r="A10" s="314"/>
      <c r="B10" s="317"/>
      <c r="C10" s="144" t="s">
        <v>446</v>
      </c>
      <c r="D10" s="33">
        <v>4</v>
      </c>
    </row>
    <row r="11" spans="1:4" ht="115.2" x14ac:dyDescent="0.3">
      <c r="A11" s="315"/>
      <c r="B11" s="318"/>
      <c r="C11" s="144" t="s">
        <v>447</v>
      </c>
      <c r="D11" s="33">
        <v>5</v>
      </c>
    </row>
    <row r="12" spans="1:4" x14ac:dyDescent="0.3">
      <c r="A12" s="313" t="s">
        <v>414</v>
      </c>
      <c r="B12" s="316" t="s">
        <v>448</v>
      </c>
      <c r="C12" s="144" t="s">
        <v>449</v>
      </c>
      <c r="D12" s="33">
        <v>1</v>
      </c>
    </row>
    <row r="13" spans="1:4" ht="43.2" x14ac:dyDescent="0.3">
      <c r="A13" s="314"/>
      <c r="B13" s="317"/>
      <c r="C13" s="144" t="s">
        <v>450</v>
      </c>
      <c r="D13" s="33">
        <v>2</v>
      </c>
    </row>
    <row r="14" spans="1:4" ht="72" x14ac:dyDescent="0.3">
      <c r="A14" s="314"/>
      <c r="B14" s="317"/>
      <c r="C14" s="144" t="s">
        <v>451</v>
      </c>
      <c r="D14" s="33">
        <v>3</v>
      </c>
    </row>
    <row r="15" spans="1:4" ht="72" x14ac:dyDescent="0.3">
      <c r="A15" s="314"/>
      <c r="B15" s="317"/>
      <c r="C15" s="144" t="s">
        <v>452</v>
      </c>
      <c r="D15" s="33">
        <v>4</v>
      </c>
    </row>
    <row r="16" spans="1:4" ht="87.75" customHeight="1" x14ac:dyDescent="0.3">
      <c r="A16" s="315"/>
      <c r="B16" s="318"/>
      <c r="C16" s="144" t="s">
        <v>453</v>
      </c>
      <c r="D16" s="33">
        <v>5</v>
      </c>
    </row>
    <row r="17" spans="1:4" ht="43.2" x14ac:dyDescent="0.3">
      <c r="A17" s="313" t="s">
        <v>415</v>
      </c>
      <c r="B17" s="316" t="s">
        <v>454</v>
      </c>
      <c r="C17" s="144" t="s">
        <v>455</v>
      </c>
      <c r="D17" s="33">
        <v>1</v>
      </c>
    </row>
    <row r="18" spans="1:4" ht="58.95" customHeight="1" x14ac:dyDescent="0.3">
      <c r="A18" s="314"/>
      <c r="B18" s="317"/>
      <c r="C18" s="144" t="s">
        <v>456</v>
      </c>
      <c r="D18" s="145" t="s">
        <v>457</v>
      </c>
    </row>
    <row r="19" spans="1:4" ht="28.8" x14ac:dyDescent="0.3">
      <c r="A19" s="315"/>
      <c r="B19" s="318"/>
      <c r="C19" s="144" t="s">
        <v>458</v>
      </c>
      <c r="D19" s="145" t="s">
        <v>459</v>
      </c>
    </row>
    <row r="20" spans="1:4" ht="86.55" customHeight="1" x14ac:dyDescent="0.3">
      <c r="A20" s="322" t="s">
        <v>460</v>
      </c>
      <c r="B20" s="325" t="s">
        <v>461</v>
      </c>
      <c r="C20" s="144" t="s">
        <v>462</v>
      </c>
      <c r="D20" s="33">
        <v>1</v>
      </c>
    </row>
    <row r="21" spans="1:4" ht="99" customHeight="1" x14ac:dyDescent="0.3">
      <c r="A21" s="323"/>
      <c r="B21" s="326"/>
      <c r="C21" s="144" t="s">
        <v>463</v>
      </c>
      <c r="D21" s="145" t="s">
        <v>457</v>
      </c>
    </row>
    <row r="22" spans="1:4" ht="129.6" x14ac:dyDescent="0.3">
      <c r="A22" s="324"/>
      <c r="B22" s="327"/>
      <c r="C22" s="144" t="s">
        <v>464</v>
      </c>
      <c r="D22" s="145" t="s">
        <v>459</v>
      </c>
    </row>
    <row r="23" spans="1:4" ht="45" customHeight="1" x14ac:dyDescent="0.3">
      <c r="A23" s="320" t="s">
        <v>417</v>
      </c>
      <c r="B23" s="319" t="s">
        <v>465</v>
      </c>
      <c r="C23" s="144" t="s">
        <v>466</v>
      </c>
      <c r="D23" s="33">
        <v>1</v>
      </c>
    </row>
    <row r="24" spans="1:4" ht="28.8" x14ac:dyDescent="0.3">
      <c r="A24" s="320"/>
      <c r="B24" s="319"/>
      <c r="C24" s="144" t="s">
        <v>467</v>
      </c>
      <c r="D24" s="33">
        <v>2</v>
      </c>
    </row>
    <row r="25" spans="1:4" ht="28.8" x14ac:dyDescent="0.3">
      <c r="A25" s="320"/>
      <c r="B25" s="319"/>
      <c r="C25" s="144" t="s">
        <v>468</v>
      </c>
      <c r="D25" s="33">
        <v>3</v>
      </c>
    </row>
    <row r="26" spans="1:4" ht="28.8" x14ac:dyDescent="0.3">
      <c r="A26" s="320"/>
      <c r="B26" s="319"/>
      <c r="C26" s="144" t="s">
        <v>469</v>
      </c>
      <c r="D26" s="33">
        <v>4</v>
      </c>
    </row>
    <row r="27" spans="1:4" x14ac:dyDescent="0.3">
      <c r="A27" s="320"/>
      <c r="B27" s="319"/>
      <c r="C27" s="144" t="s">
        <v>470</v>
      </c>
      <c r="D27" s="33">
        <v>5</v>
      </c>
    </row>
    <row r="28" spans="1:4" x14ac:dyDescent="0.3">
      <c r="B28" s="16"/>
    </row>
    <row r="29" spans="1:4" ht="70.5" customHeight="1" x14ac:dyDescent="0.3">
      <c r="A29" s="328"/>
      <c r="B29" s="328"/>
      <c r="C29" s="328"/>
      <c r="D29" s="328"/>
    </row>
    <row r="30" spans="1:4" x14ac:dyDescent="0.3">
      <c r="B30" s="16"/>
    </row>
    <row r="31" spans="1:4" x14ac:dyDescent="0.3">
      <c r="B31" s="16"/>
    </row>
    <row r="32" spans="1:4" ht="15.75" customHeight="1" x14ac:dyDescent="0.3">
      <c r="A32" s="321" t="s">
        <v>51</v>
      </c>
      <c r="B32" s="321"/>
      <c r="C32" s="321"/>
      <c r="D32" s="321"/>
    </row>
    <row r="33" spans="1:4" x14ac:dyDescent="0.3">
      <c r="B33" s="16"/>
    </row>
    <row r="34" spans="1:4" x14ac:dyDescent="0.3">
      <c r="A34" s="20" t="s">
        <v>52</v>
      </c>
      <c r="B34" s="20" t="s">
        <v>53</v>
      </c>
    </row>
    <row r="35" spans="1:4" x14ac:dyDescent="0.3">
      <c r="A35" s="5">
        <v>1</v>
      </c>
      <c r="B35" s="11" t="s">
        <v>55</v>
      </c>
    </row>
    <row r="36" spans="1:4" x14ac:dyDescent="0.3">
      <c r="A36" s="5">
        <v>2</v>
      </c>
      <c r="B36" s="11" t="s">
        <v>56</v>
      </c>
    </row>
    <row r="37" spans="1:4" x14ac:dyDescent="0.3">
      <c r="A37" s="5">
        <v>3</v>
      </c>
      <c r="B37" s="11" t="s">
        <v>57</v>
      </c>
    </row>
    <row r="38" spans="1:4" x14ac:dyDescent="0.3">
      <c r="A38" s="5">
        <v>4</v>
      </c>
      <c r="B38" s="11" t="s">
        <v>58</v>
      </c>
    </row>
    <row r="39" spans="1:4" x14ac:dyDescent="0.3">
      <c r="A39" s="5">
        <v>5</v>
      </c>
      <c r="B39" s="11" t="s">
        <v>59</v>
      </c>
    </row>
    <row r="40" spans="1:4" x14ac:dyDescent="0.3">
      <c r="B40" s="16"/>
    </row>
    <row r="41" spans="1:4" x14ac:dyDescent="0.3">
      <c r="B41" s="16"/>
    </row>
    <row r="42" spans="1:4" x14ac:dyDescent="0.3">
      <c r="B42" s="16"/>
    </row>
    <row r="43" spans="1:4" ht="15.75" customHeight="1" x14ac:dyDescent="0.3">
      <c r="B43" s="16"/>
    </row>
    <row r="44" spans="1:4" ht="18" x14ac:dyDescent="0.3">
      <c r="A44" s="329" t="s">
        <v>471</v>
      </c>
      <c r="B44" s="330"/>
      <c r="C44" s="330"/>
      <c r="D44" s="331"/>
    </row>
    <row r="45" spans="1:4" x14ac:dyDescent="0.3">
      <c r="A45" s="312" t="s">
        <v>472</v>
      </c>
      <c r="B45" s="312"/>
      <c r="C45" s="312"/>
      <c r="D45" s="312"/>
    </row>
    <row r="46" spans="1:4" ht="15.6" x14ac:dyDescent="0.3">
      <c r="A46" s="109" t="s">
        <v>50</v>
      </c>
      <c r="B46" s="15"/>
      <c r="C46" s="110"/>
      <c r="D46" s="110"/>
    </row>
    <row r="47" spans="1:4" x14ac:dyDescent="0.3">
      <c r="B47" s="16"/>
    </row>
    <row r="48" spans="1:4" x14ac:dyDescent="0.3">
      <c r="A48" s="18" t="s">
        <v>60</v>
      </c>
      <c r="B48" s="18" t="s">
        <v>45</v>
      </c>
      <c r="C48" s="18" t="s">
        <v>46</v>
      </c>
      <c r="D48" s="18" t="s">
        <v>473</v>
      </c>
    </row>
    <row r="49" spans="1:4" ht="28.8" x14ac:dyDescent="0.3">
      <c r="A49" s="247" t="s">
        <v>419</v>
      </c>
      <c r="B49" s="316" t="s">
        <v>474</v>
      </c>
      <c r="C49" s="144" t="s">
        <v>475</v>
      </c>
      <c r="D49" s="146">
        <v>0</v>
      </c>
    </row>
    <row r="50" spans="1:4" ht="43.2" x14ac:dyDescent="0.3">
      <c r="A50" s="249"/>
      <c r="B50" s="317"/>
      <c r="C50" s="144" t="s">
        <v>476</v>
      </c>
      <c r="D50" s="146">
        <v>0.25</v>
      </c>
    </row>
    <row r="51" spans="1:4" ht="43.2" x14ac:dyDescent="0.3">
      <c r="A51" s="249"/>
      <c r="B51" s="317"/>
      <c r="C51" s="144" t="s">
        <v>477</v>
      </c>
      <c r="D51" s="146">
        <v>0.5</v>
      </c>
    </row>
    <row r="52" spans="1:4" ht="43.2" x14ac:dyDescent="0.3">
      <c r="A52" s="249"/>
      <c r="B52" s="317"/>
      <c r="C52" s="144" t="s">
        <v>478</v>
      </c>
      <c r="D52" s="146">
        <v>0.75</v>
      </c>
    </row>
    <row r="53" spans="1:4" ht="57.6" x14ac:dyDescent="0.3">
      <c r="A53" s="248"/>
      <c r="B53" s="318"/>
      <c r="C53" s="144" t="s">
        <v>479</v>
      </c>
      <c r="D53" s="146">
        <v>1</v>
      </c>
    </row>
    <row r="54" spans="1:4" x14ac:dyDescent="0.3">
      <c r="A54" s="247" t="s">
        <v>420</v>
      </c>
      <c r="B54" s="316" t="s">
        <v>480</v>
      </c>
      <c r="C54" s="144" t="s">
        <v>481</v>
      </c>
      <c r="D54" s="146">
        <v>0</v>
      </c>
    </row>
    <row r="55" spans="1:4" ht="28.8" x14ac:dyDescent="0.3">
      <c r="A55" s="249"/>
      <c r="B55" s="317"/>
      <c r="C55" s="144" t="s">
        <v>482</v>
      </c>
      <c r="D55" s="146">
        <v>0.25</v>
      </c>
    </row>
    <row r="56" spans="1:4" ht="28.8" x14ac:dyDescent="0.3">
      <c r="A56" s="249"/>
      <c r="B56" s="317"/>
      <c r="C56" s="144" t="s">
        <v>483</v>
      </c>
      <c r="D56" s="146">
        <v>0.5</v>
      </c>
    </row>
    <row r="57" spans="1:4" ht="34.5" customHeight="1" x14ac:dyDescent="0.3">
      <c r="A57" s="249"/>
      <c r="B57" s="317"/>
      <c r="C57" s="144" t="s">
        <v>484</v>
      </c>
      <c r="D57" s="146">
        <v>0.75</v>
      </c>
    </row>
    <row r="58" spans="1:4" ht="28.8" x14ac:dyDescent="0.3">
      <c r="A58" s="248"/>
      <c r="B58" s="318"/>
      <c r="C58" s="144" t="s">
        <v>485</v>
      </c>
      <c r="D58" s="146">
        <v>1</v>
      </c>
    </row>
    <row r="59" spans="1:4" x14ac:dyDescent="0.3">
      <c r="B59" s="16"/>
    </row>
    <row r="60" spans="1:4" x14ac:dyDescent="0.3">
      <c r="B60" s="16"/>
    </row>
    <row r="61" spans="1:4" x14ac:dyDescent="0.3">
      <c r="B61" s="16"/>
    </row>
    <row r="62" spans="1:4" ht="35.25" customHeight="1" x14ac:dyDescent="0.3">
      <c r="A62" s="332" t="s">
        <v>62</v>
      </c>
      <c r="B62" s="333"/>
      <c r="C62" s="333"/>
      <c r="D62" s="334"/>
    </row>
    <row r="63" spans="1:4" ht="30" customHeight="1" x14ac:dyDescent="0.3">
      <c r="A63" s="312" t="s">
        <v>486</v>
      </c>
      <c r="B63" s="312"/>
      <c r="C63" s="312"/>
      <c r="D63" s="312"/>
    </row>
    <row r="64" spans="1:4" ht="15.6" x14ac:dyDescent="0.3">
      <c r="A64" s="321" t="s">
        <v>50</v>
      </c>
      <c r="B64" s="321"/>
      <c r="C64" s="110"/>
      <c r="D64" s="110"/>
    </row>
    <row r="65" spans="1:4" ht="32.25" customHeight="1" x14ac:dyDescent="0.3">
      <c r="B65" s="16"/>
    </row>
    <row r="66" spans="1:4" ht="45" customHeight="1" x14ac:dyDescent="0.3">
      <c r="A66" s="143" t="s">
        <v>60</v>
      </c>
      <c r="B66" s="143" t="s">
        <v>45</v>
      </c>
      <c r="C66" s="143" t="s">
        <v>46</v>
      </c>
      <c r="D66" s="143" t="s">
        <v>47</v>
      </c>
    </row>
    <row r="67" spans="1:4" ht="51" customHeight="1" x14ac:dyDescent="0.3">
      <c r="A67" s="322" t="s">
        <v>63</v>
      </c>
      <c r="B67" s="316" t="s">
        <v>487</v>
      </c>
      <c r="C67" s="144" t="s">
        <v>488</v>
      </c>
      <c r="D67" s="33">
        <v>1</v>
      </c>
    </row>
    <row r="68" spans="1:4" ht="43.2" x14ac:dyDescent="0.3">
      <c r="A68" s="323"/>
      <c r="B68" s="317"/>
      <c r="C68" s="144" t="s">
        <v>489</v>
      </c>
      <c r="D68" s="33">
        <v>2</v>
      </c>
    </row>
    <row r="69" spans="1:4" ht="72" x14ac:dyDescent="0.3">
      <c r="A69" s="323"/>
      <c r="B69" s="317"/>
      <c r="C69" s="144" t="s">
        <v>490</v>
      </c>
      <c r="D69" s="33">
        <v>3</v>
      </c>
    </row>
    <row r="70" spans="1:4" ht="57.6" x14ac:dyDescent="0.3">
      <c r="A70" s="323"/>
      <c r="B70" s="317"/>
      <c r="C70" s="144" t="s">
        <v>491</v>
      </c>
      <c r="D70" s="33">
        <v>4</v>
      </c>
    </row>
    <row r="71" spans="1:4" ht="57.6" x14ac:dyDescent="0.3">
      <c r="A71" s="324"/>
      <c r="B71" s="318"/>
      <c r="C71" s="144" t="s">
        <v>492</v>
      </c>
      <c r="D71" s="33">
        <v>5</v>
      </c>
    </row>
    <row r="72" spans="1:4" ht="16.5" customHeight="1" x14ac:dyDescent="0.3">
      <c r="A72" s="322" t="s">
        <v>64</v>
      </c>
      <c r="B72" s="316" t="s">
        <v>493</v>
      </c>
      <c r="C72" s="144" t="s">
        <v>494</v>
      </c>
      <c r="D72" s="33">
        <v>1</v>
      </c>
    </row>
    <row r="73" spans="1:4" x14ac:dyDescent="0.3">
      <c r="A73" s="323"/>
      <c r="B73" s="317"/>
      <c r="C73" s="144" t="s">
        <v>495</v>
      </c>
      <c r="D73" s="145" t="s">
        <v>457</v>
      </c>
    </row>
    <row r="74" spans="1:4" x14ac:dyDescent="0.3">
      <c r="A74" s="323"/>
      <c r="B74" s="317"/>
      <c r="C74" s="144" t="s">
        <v>496</v>
      </c>
      <c r="D74" s="145" t="s">
        <v>459</v>
      </c>
    </row>
    <row r="75" spans="1:4" ht="28.8" x14ac:dyDescent="0.3">
      <c r="A75" s="335" t="s">
        <v>65</v>
      </c>
      <c r="B75" s="336" t="s">
        <v>497</v>
      </c>
      <c r="C75" s="147" t="s">
        <v>498</v>
      </c>
      <c r="D75" s="148">
        <v>1</v>
      </c>
    </row>
    <row r="76" spans="1:4" ht="28.8" x14ac:dyDescent="0.3">
      <c r="A76" s="335"/>
      <c r="B76" s="337"/>
      <c r="C76" s="147" t="s">
        <v>499</v>
      </c>
      <c r="D76" s="149" t="s">
        <v>457</v>
      </c>
    </row>
    <row r="77" spans="1:4" ht="28.8" x14ac:dyDescent="0.3">
      <c r="A77" s="335"/>
      <c r="B77" s="338"/>
      <c r="C77" s="147" t="s">
        <v>500</v>
      </c>
      <c r="D77" s="149" t="s">
        <v>459</v>
      </c>
    </row>
    <row r="78" spans="1:4" x14ac:dyDescent="0.3">
      <c r="B78" s="16"/>
    </row>
    <row r="79" spans="1:4" x14ac:dyDescent="0.3">
      <c r="A79"/>
      <c r="B79" s="16"/>
    </row>
    <row r="80" spans="1:4" x14ac:dyDescent="0.3">
      <c r="B80" s="16"/>
    </row>
    <row r="81" spans="1:4" ht="15.6" x14ac:dyDescent="0.3">
      <c r="A81" s="321" t="s">
        <v>66</v>
      </c>
      <c r="B81" s="321"/>
      <c r="C81" s="62"/>
      <c r="D81" s="62"/>
    </row>
    <row r="82" spans="1:4" ht="15.75" customHeight="1" x14ac:dyDescent="0.3">
      <c r="B82" s="16"/>
    </row>
    <row r="83" spans="1:4" x14ac:dyDescent="0.3">
      <c r="A83" s="20" t="s">
        <v>52</v>
      </c>
      <c r="B83" s="20" t="s">
        <v>67</v>
      </c>
    </row>
    <row r="84" spans="1:4" x14ac:dyDescent="0.3">
      <c r="A84" s="5">
        <v>1</v>
      </c>
      <c r="B84" s="11" t="s">
        <v>501</v>
      </c>
    </row>
    <row r="85" spans="1:4" x14ac:dyDescent="0.3">
      <c r="A85" s="5">
        <v>2</v>
      </c>
      <c r="B85" s="11" t="s">
        <v>502</v>
      </c>
    </row>
    <row r="86" spans="1:4" x14ac:dyDescent="0.3">
      <c r="A86" s="5">
        <v>3</v>
      </c>
      <c r="B86" s="11" t="s">
        <v>105</v>
      </c>
    </row>
    <row r="87" spans="1:4" x14ac:dyDescent="0.3">
      <c r="A87" s="5">
        <v>4</v>
      </c>
      <c r="B87" s="11" t="s">
        <v>503</v>
      </c>
    </row>
    <row r="88" spans="1:4" x14ac:dyDescent="0.3">
      <c r="A88" s="5">
        <v>5</v>
      </c>
      <c r="B88" s="11" t="s">
        <v>504</v>
      </c>
    </row>
    <row r="89" spans="1:4" x14ac:dyDescent="0.3">
      <c r="B89" s="16"/>
    </row>
    <row r="90" spans="1:4" x14ac:dyDescent="0.3">
      <c r="B90" s="16"/>
    </row>
    <row r="91" spans="1:4" x14ac:dyDescent="0.3">
      <c r="B91" s="16"/>
    </row>
    <row r="92" spans="1:4" x14ac:dyDescent="0.3">
      <c r="B92" s="16"/>
    </row>
    <row r="93" spans="1:4" x14ac:dyDescent="0.3">
      <c r="B93" s="16"/>
    </row>
    <row r="94" spans="1:4" x14ac:dyDescent="0.3">
      <c r="B94" s="16"/>
    </row>
    <row r="95" spans="1:4" x14ac:dyDescent="0.3">
      <c r="B95" s="16"/>
    </row>
    <row r="96" spans="1:4" x14ac:dyDescent="0.3">
      <c r="B96" s="16"/>
    </row>
    <row r="97" spans="2:2" x14ac:dyDescent="0.3">
      <c r="B97" s="16"/>
    </row>
    <row r="98" spans="2:2" x14ac:dyDescent="0.3">
      <c r="B98" s="16"/>
    </row>
    <row r="99" spans="2:2" x14ac:dyDescent="0.3">
      <c r="B99" s="16"/>
    </row>
    <row r="100" spans="2:2" x14ac:dyDescent="0.3">
      <c r="B100" s="16"/>
    </row>
    <row r="101" spans="2:2" x14ac:dyDescent="0.3">
      <c r="B101" s="16"/>
    </row>
    <row r="102" spans="2:2" x14ac:dyDescent="0.3">
      <c r="B102" s="16"/>
    </row>
    <row r="103" spans="2:2" x14ac:dyDescent="0.3">
      <c r="B103" s="16"/>
    </row>
    <row r="104" spans="2:2" x14ac:dyDescent="0.3">
      <c r="B104" s="16"/>
    </row>
    <row r="105" spans="2:2" x14ac:dyDescent="0.3">
      <c r="B105" s="16"/>
    </row>
    <row r="106" spans="2:2" x14ac:dyDescent="0.3">
      <c r="B106" s="16"/>
    </row>
    <row r="107" spans="2:2" x14ac:dyDescent="0.3">
      <c r="B107" s="16"/>
    </row>
    <row r="108" spans="2:2" x14ac:dyDescent="0.3">
      <c r="B108" s="16"/>
    </row>
    <row r="109" spans="2:2" x14ac:dyDescent="0.3">
      <c r="B109" s="16"/>
    </row>
    <row r="110" spans="2:2" x14ac:dyDescent="0.3">
      <c r="B110" s="16"/>
    </row>
    <row r="111" spans="2:2" x14ac:dyDescent="0.3">
      <c r="B111" s="16"/>
    </row>
    <row r="112" spans="2:2" x14ac:dyDescent="0.3">
      <c r="B112" s="16"/>
    </row>
    <row r="113" spans="2:2" x14ac:dyDescent="0.3">
      <c r="B113" s="16"/>
    </row>
    <row r="114" spans="2:2" x14ac:dyDescent="0.3">
      <c r="B114" s="16"/>
    </row>
    <row r="115" spans="2:2" x14ac:dyDescent="0.3">
      <c r="B115" s="16"/>
    </row>
    <row r="116" spans="2:2" x14ac:dyDescent="0.3">
      <c r="B116" s="16"/>
    </row>
    <row r="117" spans="2:2" x14ac:dyDescent="0.3">
      <c r="B117" s="16"/>
    </row>
    <row r="118" spans="2:2" x14ac:dyDescent="0.3">
      <c r="B118" s="16"/>
    </row>
    <row r="119" spans="2:2" x14ac:dyDescent="0.3">
      <c r="B119" s="16"/>
    </row>
    <row r="120" spans="2:2" x14ac:dyDescent="0.3">
      <c r="B120" s="16"/>
    </row>
    <row r="121" spans="2:2" x14ac:dyDescent="0.3">
      <c r="B121" s="16"/>
    </row>
    <row r="122" spans="2:2" x14ac:dyDescent="0.3">
      <c r="B122" s="16"/>
    </row>
    <row r="123" spans="2:2" x14ac:dyDescent="0.3">
      <c r="B123" s="16"/>
    </row>
    <row r="124" spans="2:2" x14ac:dyDescent="0.3">
      <c r="B124" s="16"/>
    </row>
    <row r="125" spans="2:2" x14ac:dyDescent="0.3">
      <c r="B125" s="16"/>
    </row>
    <row r="126" spans="2:2" x14ac:dyDescent="0.3">
      <c r="B126" s="16"/>
    </row>
    <row r="127" spans="2:2" x14ac:dyDescent="0.3">
      <c r="B127" s="16"/>
    </row>
    <row r="128" spans="2:2" x14ac:dyDescent="0.3">
      <c r="B128" s="16"/>
    </row>
    <row r="129" spans="2:2" x14ac:dyDescent="0.3">
      <c r="B129" s="16"/>
    </row>
    <row r="130" spans="2:2" x14ac:dyDescent="0.3">
      <c r="B130" s="16"/>
    </row>
    <row r="131" spans="2:2" x14ac:dyDescent="0.3">
      <c r="B131" s="16"/>
    </row>
  </sheetData>
  <mergeCells count="31">
    <mergeCell ref="A81:B81"/>
    <mergeCell ref="A62:D62"/>
    <mergeCell ref="A63:D63"/>
    <mergeCell ref="A64:B64"/>
    <mergeCell ref="A75:A77"/>
    <mergeCell ref="B75:B77"/>
    <mergeCell ref="A67:A71"/>
    <mergeCell ref="B67:B71"/>
    <mergeCell ref="A72:A74"/>
    <mergeCell ref="B72:B74"/>
    <mergeCell ref="A44:D44"/>
    <mergeCell ref="A45:D45"/>
    <mergeCell ref="A49:A53"/>
    <mergeCell ref="B49:B53"/>
    <mergeCell ref="A54:A58"/>
    <mergeCell ref="B54:B58"/>
    <mergeCell ref="B23:B27"/>
    <mergeCell ref="A23:A27"/>
    <mergeCell ref="A32:D32"/>
    <mergeCell ref="A12:A16"/>
    <mergeCell ref="B12:B16"/>
    <mergeCell ref="A17:A19"/>
    <mergeCell ref="B17:B19"/>
    <mergeCell ref="A20:A22"/>
    <mergeCell ref="B20:B22"/>
    <mergeCell ref="A29:D29"/>
    <mergeCell ref="A1:D1"/>
    <mergeCell ref="A3:D3"/>
    <mergeCell ref="A4:D4"/>
    <mergeCell ref="A7:A11"/>
    <mergeCell ref="B7:B11"/>
  </mergeCells>
  <pageMargins left="0.70866141732283472" right="0.70866141732283472" top="0.74803149606299213" bottom="0.74803149606299213" header="0.31496062992125984" footer="0.31496062992125984"/>
  <pageSetup paperSize="9" scale="53" fitToHeight="0" orientation="portrait" r:id="rId1"/>
  <rowBreaks count="1" manualBreakCount="1">
    <brk id="5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7"/>
  <sheetViews>
    <sheetView workbookViewId="0">
      <pane ySplit="5" topLeftCell="A6" activePane="bottomLeft" state="frozen"/>
      <selection pane="bottomLeft" activeCell="E6" sqref="E6"/>
    </sheetView>
  </sheetViews>
  <sheetFormatPr defaultColWidth="9.109375" defaultRowHeight="14.4" x14ac:dyDescent="0.3"/>
  <cols>
    <col min="1" max="1" width="10.77734375" style="4" customWidth="1"/>
    <col min="2" max="3" width="38.33203125" style="4" customWidth="1"/>
    <col min="4" max="4" width="15.109375" style="15" customWidth="1"/>
    <col min="5" max="5" width="17.44140625" style="4" customWidth="1"/>
    <col min="6" max="6" width="22.44140625" style="4" customWidth="1"/>
    <col min="7" max="7" width="17.44140625" style="4" hidden="1" customWidth="1"/>
    <col min="8" max="8" width="29.44140625" style="4" hidden="1" customWidth="1"/>
    <col min="9" max="16384" width="9.109375" style="4"/>
  </cols>
  <sheetData>
    <row r="1" spans="1:8" ht="23.4" x14ac:dyDescent="0.3">
      <c r="A1" s="345" t="s">
        <v>83</v>
      </c>
      <c r="B1" s="345"/>
      <c r="C1" s="345"/>
      <c r="D1" s="345"/>
      <c r="E1" s="345"/>
      <c r="F1" s="345"/>
      <c r="G1" s="345"/>
      <c r="H1" s="345"/>
    </row>
    <row r="3" spans="1:8" ht="18" x14ac:dyDescent="0.3">
      <c r="A3" s="346" t="s">
        <v>84</v>
      </c>
      <c r="B3" s="346"/>
      <c r="C3" s="346"/>
      <c r="D3" s="346"/>
      <c r="E3" s="346"/>
      <c r="F3" s="346"/>
      <c r="G3" s="346"/>
      <c r="H3" s="346"/>
    </row>
    <row r="5" spans="1:8" ht="28.8" x14ac:dyDescent="0.3">
      <c r="A5" s="3" t="s">
        <v>138</v>
      </c>
      <c r="B5" s="3" t="s">
        <v>85</v>
      </c>
      <c r="C5" s="3"/>
      <c r="D5" s="3" t="s">
        <v>148</v>
      </c>
      <c r="E5" s="3" t="s">
        <v>149</v>
      </c>
      <c r="F5" s="3" t="s">
        <v>86</v>
      </c>
      <c r="G5" s="3" t="s">
        <v>87</v>
      </c>
      <c r="H5" s="3" t="s">
        <v>31</v>
      </c>
    </row>
    <row r="6" spans="1:8" ht="28.8" x14ac:dyDescent="0.3">
      <c r="A6" s="31" t="s">
        <v>88</v>
      </c>
      <c r="B6" s="32" t="s">
        <v>89</v>
      </c>
      <c r="C6" s="32"/>
      <c r="D6" s="33" t="s">
        <v>135</v>
      </c>
      <c r="E6" s="32" t="s">
        <v>90</v>
      </c>
      <c r="F6" s="32" t="s">
        <v>91</v>
      </c>
      <c r="G6" s="32" t="s">
        <v>92</v>
      </c>
      <c r="H6" s="32"/>
    </row>
    <row r="7" spans="1:8" ht="28.8" x14ac:dyDescent="0.3">
      <c r="A7" s="31" t="s">
        <v>93</v>
      </c>
      <c r="B7" s="32" t="s">
        <v>94</v>
      </c>
      <c r="C7" s="32"/>
      <c r="D7" s="33" t="s">
        <v>135</v>
      </c>
      <c r="E7" s="32" t="s">
        <v>90</v>
      </c>
      <c r="F7" s="32" t="s">
        <v>137</v>
      </c>
      <c r="G7" s="32" t="s">
        <v>92</v>
      </c>
      <c r="H7" s="32" t="s">
        <v>95</v>
      </c>
    </row>
    <row r="8" spans="1:8" x14ac:dyDescent="0.3">
      <c r="A8" s="31" t="s">
        <v>80</v>
      </c>
      <c r="B8" s="32" t="s">
        <v>96</v>
      </c>
      <c r="C8" s="32"/>
      <c r="D8" s="33" t="s">
        <v>135</v>
      </c>
      <c r="E8" s="32" t="s">
        <v>90</v>
      </c>
      <c r="F8" s="32" t="s">
        <v>97</v>
      </c>
      <c r="G8" s="32" t="s">
        <v>92</v>
      </c>
      <c r="H8" s="32"/>
    </row>
    <row r="9" spans="1:8" ht="28.8" x14ac:dyDescent="0.3">
      <c r="A9" s="31" t="s">
        <v>98</v>
      </c>
      <c r="B9" s="32" t="s">
        <v>99</v>
      </c>
      <c r="C9" s="32"/>
      <c r="D9" s="33" t="s">
        <v>136</v>
      </c>
      <c r="E9" s="32" t="s">
        <v>48</v>
      </c>
      <c r="F9" s="32"/>
      <c r="G9" s="32" t="s">
        <v>100</v>
      </c>
      <c r="H9" s="32" t="s">
        <v>101</v>
      </c>
    </row>
    <row r="10" spans="1:8" ht="43.2" x14ac:dyDescent="0.3">
      <c r="A10" s="31" t="s">
        <v>102</v>
      </c>
      <c r="B10" s="32" t="s">
        <v>103</v>
      </c>
      <c r="C10" s="32"/>
      <c r="D10" s="33" t="s">
        <v>136</v>
      </c>
      <c r="E10" s="32" t="s">
        <v>90</v>
      </c>
      <c r="F10" s="32" t="s">
        <v>104</v>
      </c>
      <c r="G10" s="32" t="s">
        <v>105</v>
      </c>
      <c r="H10" s="32" t="s">
        <v>106</v>
      </c>
    </row>
    <row r="11" spans="1:8" ht="28.8" x14ac:dyDescent="0.3">
      <c r="A11" s="31" t="s">
        <v>39</v>
      </c>
      <c r="B11" s="32" t="s">
        <v>107</v>
      </c>
      <c r="C11" s="32"/>
      <c r="D11" s="33" t="s">
        <v>136</v>
      </c>
      <c r="E11" s="32" t="s">
        <v>90</v>
      </c>
      <c r="F11" s="32" t="s">
        <v>108</v>
      </c>
      <c r="G11" s="32" t="s">
        <v>105</v>
      </c>
      <c r="H11" s="32" t="s">
        <v>101</v>
      </c>
    </row>
    <row r="12" spans="1:8" ht="43.2" x14ac:dyDescent="0.3">
      <c r="A12" s="31" t="s">
        <v>109</v>
      </c>
      <c r="B12" s="32" t="s">
        <v>110</v>
      </c>
      <c r="C12" s="32"/>
      <c r="D12" s="33" t="s">
        <v>135</v>
      </c>
      <c r="E12" s="32" t="s">
        <v>48</v>
      </c>
      <c r="F12" s="32"/>
      <c r="G12" s="32" t="s">
        <v>105</v>
      </c>
      <c r="H12" s="32" t="s">
        <v>111</v>
      </c>
    </row>
    <row r="13" spans="1:8" ht="43.2" x14ac:dyDescent="0.3">
      <c r="A13" s="31" t="s">
        <v>82</v>
      </c>
      <c r="B13" s="32" t="s">
        <v>112</v>
      </c>
      <c r="C13" s="32"/>
      <c r="D13" s="33" t="s">
        <v>135</v>
      </c>
      <c r="E13" s="32" t="s">
        <v>48</v>
      </c>
      <c r="F13" s="32"/>
      <c r="G13" s="32" t="s">
        <v>105</v>
      </c>
      <c r="H13" s="32" t="s">
        <v>111</v>
      </c>
    </row>
    <row r="14" spans="1:8" ht="100.8" x14ac:dyDescent="0.3">
      <c r="A14" s="31" t="s">
        <v>113</v>
      </c>
      <c r="B14" s="32" t="s">
        <v>114</v>
      </c>
      <c r="C14" s="32"/>
      <c r="D14" s="33" t="s">
        <v>136</v>
      </c>
      <c r="E14" s="32" t="s">
        <v>48</v>
      </c>
      <c r="F14" s="32"/>
      <c r="G14" s="32" t="s">
        <v>100</v>
      </c>
      <c r="H14" s="32" t="s">
        <v>115</v>
      </c>
    </row>
    <row r="15" spans="1:8" ht="53.25" customHeight="1" x14ac:dyDescent="0.3">
      <c r="A15" s="31" t="s">
        <v>116</v>
      </c>
      <c r="B15" s="32" t="s">
        <v>117</v>
      </c>
      <c r="C15" s="32"/>
      <c r="D15" s="33" t="s">
        <v>135</v>
      </c>
      <c r="E15" s="32" t="s">
        <v>48</v>
      </c>
      <c r="F15" s="32"/>
      <c r="G15" s="32" t="s">
        <v>105</v>
      </c>
      <c r="H15" s="32" t="s">
        <v>118</v>
      </c>
    </row>
    <row r="16" spans="1:8" ht="86.4" x14ac:dyDescent="0.3">
      <c r="A16" s="31" t="s">
        <v>119</v>
      </c>
      <c r="B16" s="32" t="s">
        <v>120</v>
      </c>
      <c r="C16" s="32"/>
      <c r="D16" s="33" t="s">
        <v>136</v>
      </c>
      <c r="E16" s="32" t="s">
        <v>49</v>
      </c>
      <c r="F16" s="32" t="s">
        <v>121</v>
      </c>
      <c r="G16" s="32" t="s">
        <v>105</v>
      </c>
      <c r="H16" s="32" t="s">
        <v>122</v>
      </c>
    </row>
    <row r="17" spans="1:8" ht="28.8" x14ac:dyDescent="0.3">
      <c r="A17" s="31" t="s">
        <v>123</v>
      </c>
      <c r="B17" s="32" t="s">
        <v>124</v>
      </c>
      <c r="C17" s="32"/>
      <c r="D17" s="33" t="s">
        <v>136</v>
      </c>
      <c r="E17" s="32" t="s">
        <v>49</v>
      </c>
      <c r="F17" s="32" t="s">
        <v>125</v>
      </c>
      <c r="G17" s="32" t="s">
        <v>105</v>
      </c>
      <c r="H17" s="32" t="s">
        <v>101</v>
      </c>
    </row>
    <row r="18" spans="1:8" ht="57.6" x14ac:dyDescent="0.3">
      <c r="A18" s="31" t="s">
        <v>81</v>
      </c>
      <c r="B18" s="32" t="s">
        <v>126</v>
      </c>
      <c r="C18" s="32"/>
      <c r="D18" s="33" t="s">
        <v>135</v>
      </c>
      <c r="E18" s="32" t="s">
        <v>90</v>
      </c>
      <c r="F18" s="32" t="s">
        <v>127</v>
      </c>
      <c r="G18" s="32" t="s">
        <v>100</v>
      </c>
      <c r="H18" s="32" t="s">
        <v>128</v>
      </c>
    </row>
    <row r="19" spans="1:8" ht="28.8" x14ac:dyDescent="0.3">
      <c r="A19" s="31" t="s">
        <v>129</v>
      </c>
      <c r="B19" s="32" t="s">
        <v>130</v>
      </c>
      <c r="C19" s="32"/>
      <c r="D19" s="33" t="s">
        <v>135</v>
      </c>
      <c r="E19" s="32" t="s">
        <v>48</v>
      </c>
      <c r="F19" s="32"/>
      <c r="G19" s="32" t="s">
        <v>100</v>
      </c>
      <c r="H19" s="32" t="s">
        <v>131</v>
      </c>
    </row>
    <row r="20" spans="1:8" x14ac:dyDescent="0.3">
      <c r="A20" s="31"/>
      <c r="B20" s="32"/>
      <c r="C20" s="32"/>
      <c r="D20" s="33"/>
      <c r="E20" s="32"/>
      <c r="F20" s="32"/>
      <c r="G20" s="32"/>
      <c r="H20" s="32"/>
    </row>
    <row r="21" spans="1:8" x14ac:dyDescent="0.3">
      <c r="A21" s="31"/>
      <c r="B21" s="32"/>
      <c r="C21" s="32"/>
      <c r="D21" s="33"/>
      <c r="E21" s="32"/>
      <c r="F21" s="32"/>
      <c r="G21" s="32"/>
      <c r="H21" s="32"/>
    </row>
    <row r="24" spans="1:8" x14ac:dyDescent="0.3">
      <c r="E24" s="34" t="s">
        <v>132</v>
      </c>
      <c r="F24" s="34" t="s">
        <v>133</v>
      </c>
      <c r="G24" s="34" t="s">
        <v>134</v>
      </c>
    </row>
    <row r="25" spans="1:8" x14ac:dyDescent="0.3">
      <c r="E25" s="4" t="s">
        <v>49</v>
      </c>
      <c r="G25" s="4" t="s">
        <v>92</v>
      </c>
    </row>
    <row r="26" spans="1:8" x14ac:dyDescent="0.3">
      <c r="E26" s="4" t="s">
        <v>90</v>
      </c>
      <c r="G26" s="4" t="s">
        <v>105</v>
      </c>
    </row>
    <row r="27" spans="1:8" x14ac:dyDescent="0.3">
      <c r="E27" s="4" t="s">
        <v>48</v>
      </c>
      <c r="G27" s="4" t="s">
        <v>100</v>
      </c>
    </row>
  </sheetData>
  <autoFilter ref="A5:H19" xr:uid="{00000000-0009-0000-0000-00000F000000}"/>
  <mergeCells count="2">
    <mergeCell ref="A1:H1"/>
    <mergeCell ref="A3:H3"/>
  </mergeCells>
  <dataValidations count="2">
    <dataValidation type="list" allowBlank="1" showInputMessage="1" showErrorMessage="1" sqref="G6:G21" xr:uid="{00000000-0002-0000-0F00-000000000000}">
      <formula1>$G$25:$G$27</formula1>
    </dataValidation>
    <dataValidation type="list" allowBlank="1" showInputMessage="1" showErrorMessage="1" sqref="E6:E21" xr:uid="{00000000-0002-0000-0F00-000001000000}">
      <formula1>$E$25:$E$27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pane ySplit="3" topLeftCell="A4" activePane="bottomLeft" state="frozen"/>
      <selection activeCell="A6" sqref="A6"/>
      <selection pane="bottomLeft" activeCell="A6" sqref="A6"/>
    </sheetView>
  </sheetViews>
  <sheetFormatPr defaultColWidth="9.109375" defaultRowHeight="14.4" x14ac:dyDescent="0.3"/>
  <cols>
    <col min="1" max="1" width="13.6640625" style="14" customWidth="1"/>
    <col min="2" max="2" width="40.109375" style="14" customWidth="1"/>
    <col min="3" max="3" width="9.109375" style="12"/>
    <col min="4" max="4" width="52.44140625" style="14" customWidth="1"/>
    <col min="5" max="5" width="13" style="12" customWidth="1"/>
    <col min="6" max="6" width="36.77734375" style="4" customWidth="1"/>
    <col min="7" max="7" width="14" style="13" customWidth="1"/>
    <col min="8" max="8" width="55.44140625" style="15" customWidth="1"/>
    <col min="9" max="16384" width="9.109375" style="14"/>
  </cols>
  <sheetData>
    <row r="3" spans="1:8" ht="28.8" x14ac:dyDescent="0.3">
      <c r="A3" s="3" t="s">
        <v>24</v>
      </c>
      <c r="B3" s="3" t="s">
        <v>25</v>
      </c>
      <c r="C3" s="3" t="s">
        <v>26</v>
      </c>
      <c r="D3" s="3" t="s">
        <v>27</v>
      </c>
      <c r="E3" s="3" t="s">
        <v>28</v>
      </c>
      <c r="F3" s="3" t="s">
        <v>22</v>
      </c>
      <c r="G3" s="3" t="s">
        <v>30</v>
      </c>
      <c r="H3" s="3" t="s">
        <v>31</v>
      </c>
    </row>
    <row r="4" spans="1:8" x14ac:dyDescent="0.3">
      <c r="A4" s="54">
        <v>0</v>
      </c>
      <c r="B4" s="55" t="s">
        <v>150</v>
      </c>
      <c r="C4" s="54">
        <v>0</v>
      </c>
      <c r="D4" s="53" t="s">
        <v>150</v>
      </c>
      <c r="E4" s="54"/>
      <c r="F4" s="55"/>
      <c r="G4" s="56"/>
      <c r="H4" s="57"/>
    </row>
    <row r="5" spans="1:8" x14ac:dyDescent="0.3">
      <c r="A5" s="54">
        <v>1</v>
      </c>
      <c r="B5" s="55" t="s">
        <v>151</v>
      </c>
      <c r="C5" s="54" t="s">
        <v>164</v>
      </c>
      <c r="D5" s="53" t="s">
        <v>152</v>
      </c>
      <c r="E5" s="54"/>
      <c r="F5" s="55"/>
      <c r="G5" s="56"/>
      <c r="H5" s="57"/>
    </row>
    <row r="6" spans="1:8" x14ac:dyDescent="0.3">
      <c r="A6" s="54">
        <v>1</v>
      </c>
      <c r="B6" s="55" t="s">
        <v>151</v>
      </c>
      <c r="C6" s="54" t="s">
        <v>165</v>
      </c>
      <c r="D6" s="53" t="s">
        <v>153</v>
      </c>
      <c r="E6" s="54" t="s">
        <v>198</v>
      </c>
      <c r="F6" s="55" t="s">
        <v>199</v>
      </c>
      <c r="G6" s="56" t="s">
        <v>32</v>
      </c>
      <c r="H6" s="57"/>
    </row>
    <row r="7" spans="1:8" x14ac:dyDescent="0.3">
      <c r="A7" s="54">
        <v>1</v>
      </c>
      <c r="B7" s="55" t="s">
        <v>151</v>
      </c>
      <c r="C7" s="54" t="s">
        <v>166</v>
      </c>
      <c r="D7" s="53" t="s">
        <v>154</v>
      </c>
      <c r="E7" s="54"/>
      <c r="F7" s="55"/>
      <c r="G7" s="56" t="s">
        <v>29</v>
      </c>
      <c r="H7" s="57"/>
    </row>
    <row r="8" spans="1:8" x14ac:dyDescent="0.3">
      <c r="A8" s="54">
        <v>1</v>
      </c>
      <c r="B8" s="55" t="s">
        <v>151</v>
      </c>
      <c r="C8" s="54" t="s">
        <v>167</v>
      </c>
      <c r="D8" s="53" t="s">
        <v>155</v>
      </c>
      <c r="E8" s="54"/>
      <c r="F8" s="55"/>
      <c r="G8" s="56"/>
      <c r="H8" s="57"/>
    </row>
    <row r="9" spans="1:8" x14ac:dyDescent="0.3">
      <c r="A9" s="54">
        <v>1</v>
      </c>
      <c r="B9" s="55" t="s">
        <v>151</v>
      </c>
      <c r="C9" s="54" t="s">
        <v>168</v>
      </c>
      <c r="D9" s="53" t="s">
        <v>156</v>
      </c>
      <c r="E9" s="54"/>
      <c r="F9" s="55"/>
      <c r="G9" s="56"/>
      <c r="H9" s="57"/>
    </row>
    <row r="10" spans="1:8" x14ac:dyDescent="0.3">
      <c r="A10" s="54">
        <v>1</v>
      </c>
      <c r="B10" s="55" t="s">
        <v>151</v>
      </c>
      <c r="C10" s="54" t="s">
        <v>169</v>
      </c>
      <c r="D10" s="53" t="s">
        <v>157</v>
      </c>
      <c r="E10" s="54"/>
      <c r="F10" s="55"/>
      <c r="G10" s="56" t="s">
        <v>33</v>
      </c>
      <c r="H10" s="57"/>
    </row>
    <row r="11" spans="1:8" ht="28.8" x14ac:dyDescent="0.3">
      <c r="A11" s="54">
        <v>2</v>
      </c>
      <c r="B11" s="55" t="s">
        <v>162</v>
      </c>
      <c r="C11" s="54" t="s">
        <v>170</v>
      </c>
      <c r="D11" s="53" t="s">
        <v>161</v>
      </c>
      <c r="E11" s="54" t="s">
        <v>200</v>
      </c>
      <c r="F11" s="55" t="s">
        <v>201</v>
      </c>
      <c r="G11" s="56" t="s">
        <v>32</v>
      </c>
      <c r="H11" s="57" t="s">
        <v>208</v>
      </c>
    </row>
    <row r="12" spans="1:8" x14ac:dyDescent="0.3">
      <c r="A12" s="54">
        <v>2</v>
      </c>
      <c r="B12" s="55" t="s">
        <v>162</v>
      </c>
      <c r="C12" s="54" t="s">
        <v>171</v>
      </c>
      <c r="D12" s="53" t="s">
        <v>158</v>
      </c>
      <c r="E12" s="54"/>
      <c r="F12" s="55"/>
      <c r="G12" s="56"/>
      <c r="H12" s="57"/>
    </row>
    <row r="13" spans="1:8" x14ac:dyDescent="0.3">
      <c r="A13" s="54">
        <v>2</v>
      </c>
      <c r="B13" s="55" t="s">
        <v>162</v>
      </c>
      <c r="C13" s="54" t="s">
        <v>172</v>
      </c>
      <c r="D13" s="53" t="s">
        <v>163</v>
      </c>
      <c r="E13" s="54" t="s">
        <v>202</v>
      </c>
      <c r="F13" s="55" t="s">
        <v>203</v>
      </c>
      <c r="G13" s="56"/>
      <c r="H13" s="57"/>
    </row>
    <row r="14" spans="1:8" ht="43.2" x14ac:dyDescent="0.3">
      <c r="A14" s="54">
        <v>2</v>
      </c>
      <c r="B14" s="55" t="s">
        <v>162</v>
      </c>
      <c r="C14" s="54" t="s">
        <v>173</v>
      </c>
      <c r="D14" s="53" t="s">
        <v>159</v>
      </c>
      <c r="E14" s="54" t="s">
        <v>204</v>
      </c>
      <c r="F14" s="55" t="s">
        <v>205</v>
      </c>
      <c r="G14" s="56" t="s">
        <v>34</v>
      </c>
      <c r="H14" s="57" t="s">
        <v>209</v>
      </c>
    </row>
    <row r="15" spans="1:8" x14ac:dyDescent="0.3">
      <c r="A15" s="54">
        <v>2</v>
      </c>
      <c r="B15" s="55" t="s">
        <v>162</v>
      </c>
      <c r="C15" s="54" t="s">
        <v>174</v>
      </c>
      <c r="D15" s="53" t="s">
        <v>160</v>
      </c>
      <c r="E15" s="54"/>
      <c r="F15" s="55"/>
      <c r="G15" s="56" t="s">
        <v>33</v>
      </c>
      <c r="H15" s="57" t="s">
        <v>210</v>
      </c>
    </row>
    <row r="16" spans="1:8" ht="28.8" x14ac:dyDescent="0.3">
      <c r="A16" s="54">
        <v>3</v>
      </c>
      <c r="B16" s="55" t="s">
        <v>175</v>
      </c>
      <c r="C16" s="54" t="s">
        <v>176</v>
      </c>
      <c r="D16" s="53" t="s">
        <v>179</v>
      </c>
      <c r="E16" s="54" t="s">
        <v>206</v>
      </c>
      <c r="F16" s="55" t="s">
        <v>207</v>
      </c>
      <c r="G16" s="56" t="s">
        <v>211</v>
      </c>
      <c r="H16" s="57" t="s">
        <v>212</v>
      </c>
    </row>
    <row r="17" spans="1:8" x14ac:dyDescent="0.3">
      <c r="A17" s="54">
        <v>3</v>
      </c>
      <c r="B17" s="55" t="s">
        <v>175</v>
      </c>
      <c r="C17" s="54" t="s">
        <v>177</v>
      </c>
      <c r="D17" s="53" t="s">
        <v>180</v>
      </c>
      <c r="E17" s="54"/>
      <c r="F17" s="55"/>
      <c r="G17" s="56"/>
      <c r="H17" s="57"/>
    </row>
    <row r="18" spans="1:8" x14ac:dyDescent="0.3">
      <c r="A18" s="54">
        <v>3</v>
      </c>
      <c r="B18" s="55" t="s">
        <v>175</v>
      </c>
      <c r="C18" s="54" t="s">
        <v>178</v>
      </c>
      <c r="D18" s="53" t="s">
        <v>181</v>
      </c>
      <c r="E18" s="54"/>
      <c r="F18" s="55"/>
      <c r="G18" s="56" t="s">
        <v>35</v>
      </c>
      <c r="H18" s="57" t="s">
        <v>213</v>
      </c>
    </row>
    <row r="19" spans="1:8" ht="28.8" x14ac:dyDescent="0.3">
      <c r="A19" s="54">
        <v>4</v>
      </c>
      <c r="B19" s="55" t="s">
        <v>182</v>
      </c>
      <c r="C19" s="54" t="s">
        <v>183</v>
      </c>
      <c r="D19" s="53" t="s">
        <v>187</v>
      </c>
      <c r="E19" s="54"/>
      <c r="F19" s="55"/>
      <c r="G19" s="56" t="s">
        <v>32</v>
      </c>
      <c r="H19" s="57" t="s">
        <v>214</v>
      </c>
    </row>
    <row r="20" spans="1:8" ht="28.8" x14ac:dyDescent="0.3">
      <c r="A20" s="54">
        <v>4</v>
      </c>
      <c r="B20" s="55" t="s">
        <v>182</v>
      </c>
      <c r="C20" s="54" t="s">
        <v>184</v>
      </c>
      <c r="D20" s="53" t="s">
        <v>188</v>
      </c>
      <c r="E20" s="54"/>
      <c r="F20" s="55"/>
      <c r="G20" s="56"/>
      <c r="H20" s="57" t="s">
        <v>215</v>
      </c>
    </row>
    <row r="21" spans="1:8" x14ac:dyDescent="0.3">
      <c r="A21" s="54">
        <v>4</v>
      </c>
      <c r="B21" s="55" t="s">
        <v>182</v>
      </c>
      <c r="C21" s="54" t="s">
        <v>185</v>
      </c>
      <c r="D21" s="53" t="s">
        <v>189</v>
      </c>
      <c r="E21" s="54"/>
      <c r="F21" s="55"/>
      <c r="G21" s="56"/>
      <c r="H21" s="57"/>
    </row>
    <row r="22" spans="1:8" x14ac:dyDescent="0.3">
      <c r="A22" s="54">
        <v>4</v>
      </c>
      <c r="B22" s="55" t="s">
        <v>182</v>
      </c>
      <c r="C22" s="54" t="s">
        <v>186</v>
      </c>
      <c r="D22" s="53" t="s">
        <v>190</v>
      </c>
      <c r="E22" s="54"/>
      <c r="F22" s="55"/>
      <c r="G22" s="56" t="s">
        <v>35</v>
      </c>
      <c r="H22" s="57" t="s">
        <v>216</v>
      </c>
    </row>
    <row r="23" spans="1:8" x14ac:dyDescent="0.3">
      <c r="A23" s="54">
        <v>5</v>
      </c>
      <c r="B23" s="55" t="s">
        <v>194</v>
      </c>
      <c r="C23" s="54" t="s">
        <v>195</v>
      </c>
      <c r="D23" s="53" t="s">
        <v>191</v>
      </c>
      <c r="E23" s="54"/>
      <c r="F23" s="55"/>
      <c r="G23" s="56"/>
      <c r="H23" s="57"/>
    </row>
    <row r="24" spans="1:8" x14ac:dyDescent="0.3">
      <c r="A24" s="54">
        <v>5</v>
      </c>
      <c r="B24" s="55" t="s">
        <v>194</v>
      </c>
      <c r="C24" s="54" t="s">
        <v>196</v>
      </c>
      <c r="D24" s="53" t="s">
        <v>192</v>
      </c>
      <c r="E24" s="54"/>
      <c r="F24" s="55"/>
      <c r="G24" s="56" t="s">
        <v>35</v>
      </c>
      <c r="H24" s="57" t="s">
        <v>216</v>
      </c>
    </row>
    <row r="25" spans="1:8" x14ac:dyDescent="0.3">
      <c r="A25" s="54">
        <v>5</v>
      </c>
      <c r="B25" s="55" t="s">
        <v>194</v>
      </c>
      <c r="C25" s="54" t="s">
        <v>197</v>
      </c>
      <c r="D25" s="53" t="s">
        <v>193</v>
      </c>
      <c r="E25" s="54"/>
      <c r="F25" s="55"/>
      <c r="G25" s="56"/>
      <c r="H25" s="57"/>
    </row>
  </sheetData>
  <autoFilter ref="A3:H25" xr:uid="{00000000-0009-0000-0000-000001000000}"/>
  <pageMargins left="0.7" right="0.7" top="0.75" bottom="0.75" header="0.3" footer="0.3"/>
  <pageSetup paperSize="9" orientation="portrait" horizontalDpi="120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32"/>
  <sheetViews>
    <sheetView showGridLines="0" zoomScale="60" zoomScaleNormal="60" workbookViewId="0">
      <pane ySplit="6" topLeftCell="A20" activePane="bottomLeft" state="frozen"/>
      <selection pane="bottomLeft" activeCell="A20" sqref="A20:I27"/>
    </sheetView>
  </sheetViews>
  <sheetFormatPr defaultColWidth="9.109375" defaultRowHeight="14.4" x14ac:dyDescent="0.3"/>
  <cols>
    <col min="1" max="1" width="10.77734375" style="4" customWidth="1"/>
    <col min="2" max="2" width="45.33203125" style="4" customWidth="1"/>
    <col min="3" max="4" width="15.6640625" style="15" customWidth="1"/>
    <col min="5" max="5" width="24.44140625" style="15" customWidth="1"/>
    <col min="6" max="6" width="19.33203125" style="15" customWidth="1"/>
    <col min="7" max="7" width="20.33203125" style="15" customWidth="1"/>
    <col min="8" max="8" width="17.44140625" style="4" customWidth="1"/>
    <col min="9" max="9" width="47" style="4" customWidth="1"/>
    <col min="10" max="10" width="17.44140625" style="4" hidden="1" customWidth="1"/>
    <col min="11" max="11" width="29.44140625" style="4" hidden="1" customWidth="1"/>
    <col min="12" max="16384" width="9.109375" style="4"/>
  </cols>
  <sheetData>
    <row r="1" spans="1:12" ht="23.4" x14ac:dyDescent="0.3">
      <c r="A1" s="345" t="s">
        <v>83</v>
      </c>
      <c r="B1" s="345"/>
      <c r="C1" s="345"/>
      <c r="D1" s="345"/>
      <c r="E1" s="345"/>
      <c r="F1" s="345"/>
      <c r="G1" s="345"/>
      <c r="H1" s="345"/>
      <c r="I1" s="345"/>
      <c r="J1" s="345"/>
      <c r="K1" s="345"/>
    </row>
    <row r="3" spans="1:12" ht="18" x14ac:dyDescent="0.3">
      <c r="A3" s="346"/>
      <c r="B3" s="346"/>
      <c r="C3" s="346"/>
      <c r="D3" s="346"/>
      <c r="E3" s="346"/>
      <c r="F3" s="346"/>
      <c r="G3" s="346"/>
      <c r="H3" s="346"/>
      <c r="I3" s="346"/>
      <c r="J3" s="346"/>
      <c r="K3" s="346"/>
    </row>
    <row r="5" spans="1:12" ht="15" customHeight="1" x14ac:dyDescent="0.3">
      <c r="A5" s="347" t="s">
        <v>138</v>
      </c>
      <c r="B5" s="347" t="s">
        <v>85</v>
      </c>
      <c r="C5" s="347" t="s">
        <v>144</v>
      </c>
      <c r="D5" s="348" t="s">
        <v>292</v>
      </c>
      <c r="E5" s="347" t="s">
        <v>145</v>
      </c>
      <c r="F5" s="347"/>
      <c r="G5" s="347"/>
      <c r="H5" s="347"/>
      <c r="I5" s="347"/>
    </row>
    <row r="6" spans="1:12" ht="83.25" customHeight="1" x14ac:dyDescent="0.3">
      <c r="A6" s="347"/>
      <c r="B6" s="347"/>
      <c r="C6" s="347"/>
      <c r="D6" s="349"/>
      <c r="E6" s="87" t="s">
        <v>298</v>
      </c>
      <c r="F6" s="87" t="s">
        <v>299</v>
      </c>
      <c r="G6" s="87" t="s">
        <v>316</v>
      </c>
      <c r="H6" s="87" t="s">
        <v>300</v>
      </c>
      <c r="I6" s="87" t="s">
        <v>86</v>
      </c>
      <c r="J6" s="35" t="s">
        <v>87</v>
      </c>
      <c r="K6" s="3" t="s">
        <v>31</v>
      </c>
    </row>
    <row r="7" spans="1:12" ht="126" x14ac:dyDescent="0.3">
      <c r="A7" s="37" t="s">
        <v>139</v>
      </c>
      <c r="B7" s="38" t="s">
        <v>236</v>
      </c>
      <c r="C7" s="39" t="s">
        <v>143</v>
      </c>
      <c r="D7" s="72"/>
      <c r="E7" s="40"/>
      <c r="F7" s="40"/>
      <c r="G7" s="40"/>
      <c r="H7" s="81" t="s">
        <v>90</v>
      </c>
      <c r="I7" s="80" t="s">
        <v>305</v>
      </c>
      <c r="J7" s="36" t="s">
        <v>92</v>
      </c>
      <c r="K7" s="32"/>
    </row>
    <row r="8" spans="1:12" ht="126" x14ac:dyDescent="0.3">
      <c r="A8" s="37" t="s">
        <v>140</v>
      </c>
      <c r="B8" s="38" t="s">
        <v>237</v>
      </c>
      <c r="C8" s="39" t="s">
        <v>143</v>
      </c>
      <c r="D8" s="72"/>
      <c r="E8" s="40"/>
      <c r="F8" s="40"/>
      <c r="G8" s="40"/>
      <c r="H8" s="81" t="s">
        <v>217</v>
      </c>
      <c r="I8" s="80" t="s">
        <v>315</v>
      </c>
      <c r="J8" s="36"/>
      <c r="K8" s="32"/>
    </row>
    <row r="9" spans="1:12" ht="144" x14ac:dyDescent="0.3">
      <c r="A9" s="37" t="s">
        <v>141</v>
      </c>
      <c r="B9" s="38" t="s">
        <v>142</v>
      </c>
      <c r="C9" s="39" t="s">
        <v>143</v>
      </c>
      <c r="D9" s="72"/>
      <c r="E9" s="40"/>
      <c r="F9" s="40"/>
      <c r="G9" s="40"/>
      <c r="H9" s="81" t="s">
        <v>217</v>
      </c>
      <c r="I9" s="80" t="s">
        <v>306</v>
      </c>
      <c r="J9" s="36"/>
      <c r="K9" s="32"/>
    </row>
    <row r="10" spans="1:12" ht="108" x14ac:dyDescent="0.3">
      <c r="A10" s="37" t="s">
        <v>255</v>
      </c>
      <c r="B10" s="38" t="s">
        <v>293</v>
      </c>
      <c r="C10" s="39" t="s">
        <v>143</v>
      </c>
      <c r="D10" s="72"/>
      <c r="E10" s="40"/>
      <c r="F10" s="40"/>
      <c r="G10" s="40"/>
      <c r="H10" s="81" t="s">
        <v>217</v>
      </c>
      <c r="I10" s="80" t="s">
        <v>307</v>
      </c>
      <c r="J10" s="36"/>
      <c r="K10" s="32"/>
    </row>
    <row r="11" spans="1:12" ht="36" x14ac:dyDescent="0.3">
      <c r="A11" s="58" t="s">
        <v>88</v>
      </c>
      <c r="B11" s="38" t="s">
        <v>238</v>
      </c>
      <c r="C11" s="40"/>
      <c r="D11" s="72" t="s">
        <v>276</v>
      </c>
      <c r="E11" s="39" t="s">
        <v>135</v>
      </c>
      <c r="F11" s="72" t="s">
        <v>49</v>
      </c>
      <c r="G11" s="72" t="s">
        <v>49</v>
      </c>
      <c r="H11" s="81" t="s">
        <v>217</v>
      </c>
      <c r="I11" s="81"/>
      <c r="J11" s="36" t="s">
        <v>92</v>
      </c>
      <c r="K11" s="32"/>
    </row>
    <row r="12" spans="1:12" ht="36" x14ac:dyDescent="0.3">
      <c r="A12" s="58" t="s">
        <v>93</v>
      </c>
      <c r="B12" s="38" t="s">
        <v>94</v>
      </c>
      <c r="C12" s="40"/>
      <c r="D12" s="72" t="s">
        <v>276</v>
      </c>
      <c r="E12" s="39" t="s">
        <v>135</v>
      </c>
      <c r="F12" s="72" t="s">
        <v>49</v>
      </c>
      <c r="G12" s="72" t="s">
        <v>49</v>
      </c>
      <c r="H12" s="81" t="s">
        <v>90</v>
      </c>
      <c r="I12" s="81" t="s">
        <v>308</v>
      </c>
      <c r="J12" s="36" t="s">
        <v>92</v>
      </c>
      <c r="K12" s="32" t="s">
        <v>95</v>
      </c>
    </row>
    <row r="13" spans="1:12" ht="18" x14ac:dyDescent="0.3">
      <c r="A13" s="58" t="s">
        <v>80</v>
      </c>
      <c r="B13" s="38" t="s">
        <v>96</v>
      </c>
      <c r="C13" s="40"/>
      <c r="D13" s="72" t="s">
        <v>276</v>
      </c>
      <c r="E13" s="39" t="s">
        <v>135</v>
      </c>
      <c r="F13" s="72" t="s">
        <v>49</v>
      </c>
      <c r="G13" s="72" t="s">
        <v>49</v>
      </c>
      <c r="H13" s="81" t="s">
        <v>90</v>
      </c>
      <c r="I13" s="81" t="s">
        <v>254</v>
      </c>
      <c r="J13" s="36" t="s">
        <v>92</v>
      </c>
      <c r="K13" s="32"/>
    </row>
    <row r="14" spans="1:12" ht="74.55" customHeight="1" x14ac:dyDescent="0.3">
      <c r="A14" s="58" t="s">
        <v>98</v>
      </c>
      <c r="B14" s="38" t="s">
        <v>220</v>
      </c>
      <c r="C14" s="40"/>
      <c r="D14" s="72" t="s">
        <v>276</v>
      </c>
      <c r="E14" s="39" t="s">
        <v>135</v>
      </c>
      <c r="F14" s="72" t="s">
        <v>258</v>
      </c>
      <c r="G14" s="72" t="s">
        <v>259</v>
      </c>
      <c r="H14" s="81" t="s">
        <v>90</v>
      </c>
      <c r="I14" s="81" t="s">
        <v>257</v>
      </c>
      <c r="J14" s="36" t="s">
        <v>100</v>
      </c>
      <c r="K14" s="32" t="s">
        <v>101</v>
      </c>
      <c r="L14" s="14" t="s">
        <v>256</v>
      </c>
    </row>
    <row r="15" spans="1:12" ht="57" customHeight="1" x14ac:dyDescent="0.3">
      <c r="A15" s="37" t="s">
        <v>102</v>
      </c>
      <c r="B15" s="38" t="s">
        <v>103</v>
      </c>
      <c r="C15" s="40"/>
      <c r="D15" s="72" t="s">
        <v>276</v>
      </c>
      <c r="E15" s="39" t="s">
        <v>136</v>
      </c>
      <c r="F15" s="72" t="s">
        <v>49</v>
      </c>
      <c r="G15" s="72" t="s">
        <v>49</v>
      </c>
      <c r="H15" s="81" t="s">
        <v>217</v>
      </c>
      <c r="I15" s="81" t="s">
        <v>254</v>
      </c>
      <c r="J15" s="36" t="s">
        <v>105</v>
      </c>
      <c r="K15" s="32" t="s">
        <v>106</v>
      </c>
    </row>
    <row r="16" spans="1:12" ht="36" x14ac:dyDescent="0.3">
      <c r="A16" s="37" t="s">
        <v>39</v>
      </c>
      <c r="B16" s="38" t="s">
        <v>107</v>
      </c>
      <c r="C16" s="40"/>
      <c r="D16" s="72" t="s">
        <v>276</v>
      </c>
      <c r="E16" s="39" t="s">
        <v>136</v>
      </c>
      <c r="F16" s="72" t="s">
        <v>49</v>
      </c>
      <c r="G16" s="59"/>
      <c r="H16" s="77" t="s">
        <v>217</v>
      </c>
      <c r="I16" s="77" t="s">
        <v>254</v>
      </c>
      <c r="J16" s="36" t="s">
        <v>105</v>
      </c>
      <c r="K16" s="32" t="s">
        <v>101</v>
      </c>
    </row>
    <row r="17" spans="1:11" ht="54" x14ac:dyDescent="0.3">
      <c r="A17" s="58" t="s">
        <v>109</v>
      </c>
      <c r="B17" s="38" t="s">
        <v>221</v>
      </c>
      <c r="C17" s="40"/>
      <c r="D17" s="72" t="s">
        <v>276</v>
      </c>
      <c r="E17" s="39" t="s">
        <v>135</v>
      </c>
      <c r="F17" s="72" t="s">
        <v>49</v>
      </c>
      <c r="G17" s="78" t="s">
        <v>48</v>
      </c>
      <c r="H17" s="77" t="s">
        <v>90</v>
      </c>
      <c r="I17" s="77" t="s">
        <v>260</v>
      </c>
      <c r="J17" s="36" t="s">
        <v>105</v>
      </c>
      <c r="K17" s="32" t="s">
        <v>111</v>
      </c>
    </row>
    <row r="18" spans="1:11" ht="54" x14ac:dyDescent="0.3">
      <c r="A18" s="58" t="s">
        <v>82</v>
      </c>
      <c r="B18" s="38" t="s">
        <v>222</v>
      </c>
      <c r="C18" s="40"/>
      <c r="D18" s="72" t="s">
        <v>276</v>
      </c>
      <c r="E18" s="39" t="s">
        <v>135</v>
      </c>
      <c r="F18" s="72" t="s">
        <v>49</v>
      </c>
      <c r="G18" s="78" t="s">
        <v>48</v>
      </c>
      <c r="H18" s="77" t="s">
        <v>90</v>
      </c>
      <c r="I18" s="77" t="s">
        <v>260</v>
      </c>
      <c r="J18" s="36" t="s">
        <v>105</v>
      </c>
      <c r="K18" s="32" t="s">
        <v>111</v>
      </c>
    </row>
    <row r="19" spans="1:11" ht="99.75" customHeight="1" x14ac:dyDescent="0.3">
      <c r="A19" s="58" t="s">
        <v>113</v>
      </c>
      <c r="B19" s="38" t="s">
        <v>114</v>
      </c>
      <c r="C19" s="40"/>
      <c r="D19" s="72" t="s">
        <v>276</v>
      </c>
      <c r="E19" s="39" t="s">
        <v>135</v>
      </c>
      <c r="F19" s="78" t="s">
        <v>48</v>
      </c>
      <c r="G19" s="78" t="s">
        <v>48</v>
      </c>
      <c r="H19" s="77" t="s">
        <v>218</v>
      </c>
      <c r="I19" s="77"/>
      <c r="J19" s="36" t="s">
        <v>100</v>
      </c>
      <c r="K19" s="32" t="s">
        <v>115</v>
      </c>
    </row>
    <row r="20" spans="1:11" ht="97.5" customHeight="1" x14ac:dyDescent="0.3">
      <c r="A20" s="37" t="s">
        <v>116</v>
      </c>
      <c r="B20" s="38" t="s">
        <v>117</v>
      </c>
      <c r="C20" s="40"/>
      <c r="D20" s="72" t="s">
        <v>277</v>
      </c>
      <c r="E20" s="39" t="s">
        <v>135</v>
      </c>
      <c r="F20" s="78" t="s">
        <v>49</v>
      </c>
      <c r="G20" s="78" t="s">
        <v>48</v>
      </c>
      <c r="H20" s="77" t="s">
        <v>90</v>
      </c>
      <c r="I20" s="77"/>
      <c r="J20" s="36" t="s">
        <v>105</v>
      </c>
      <c r="K20" s="32" t="s">
        <v>118</v>
      </c>
    </row>
    <row r="21" spans="1:11" ht="59.25" customHeight="1" x14ac:dyDescent="0.3">
      <c r="A21" s="58" t="s">
        <v>119</v>
      </c>
      <c r="B21" s="38" t="s">
        <v>120</v>
      </c>
      <c r="C21" s="40"/>
      <c r="D21" s="72" t="s">
        <v>276</v>
      </c>
      <c r="E21" s="39" t="s">
        <v>135</v>
      </c>
      <c r="F21" s="78" t="s">
        <v>49</v>
      </c>
      <c r="G21" s="78" t="s">
        <v>49</v>
      </c>
      <c r="H21" s="77" t="s">
        <v>217</v>
      </c>
      <c r="I21" s="77" t="s">
        <v>317</v>
      </c>
      <c r="J21" s="36" t="s">
        <v>105</v>
      </c>
      <c r="K21" s="32" t="s">
        <v>122</v>
      </c>
    </row>
    <row r="22" spans="1:11" ht="28.8" x14ac:dyDescent="0.3">
      <c r="A22" s="58" t="s">
        <v>123</v>
      </c>
      <c r="B22" s="38" t="s">
        <v>124</v>
      </c>
      <c r="C22" s="40"/>
      <c r="D22" s="72" t="s">
        <v>276</v>
      </c>
      <c r="E22" s="39" t="s">
        <v>135</v>
      </c>
      <c r="F22" s="78" t="s">
        <v>49</v>
      </c>
      <c r="G22" s="78" t="s">
        <v>49</v>
      </c>
      <c r="H22" s="77" t="s">
        <v>217</v>
      </c>
      <c r="I22" s="77" t="s">
        <v>261</v>
      </c>
      <c r="J22" s="36" t="s">
        <v>105</v>
      </c>
      <c r="K22" s="32" t="s">
        <v>101</v>
      </c>
    </row>
    <row r="23" spans="1:11" ht="39.75" customHeight="1" x14ac:dyDescent="0.3">
      <c r="A23" s="37" t="s">
        <v>81</v>
      </c>
      <c r="B23" s="38" t="s">
        <v>126</v>
      </c>
      <c r="C23" s="40"/>
      <c r="D23" s="72" t="s">
        <v>277</v>
      </c>
      <c r="E23" s="39" t="s">
        <v>136</v>
      </c>
      <c r="F23" s="72" t="s">
        <v>48</v>
      </c>
      <c r="G23" s="59"/>
      <c r="H23" s="81" t="s">
        <v>219</v>
      </c>
      <c r="I23" s="81"/>
      <c r="J23" s="36" t="s">
        <v>100</v>
      </c>
      <c r="K23" s="32" t="s">
        <v>128</v>
      </c>
    </row>
    <row r="24" spans="1:11" ht="36" x14ac:dyDescent="0.3">
      <c r="A24" s="37" t="s">
        <v>129</v>
      </c>
      <c r="B24" s="38" t="s">
        <v>130</v>
      </c>
      <c r="C24" s="40"/>
      <c r="D24" s="72" t="s">
        <v>276</v>
      </c>
      <c r="E24" s="39" t="s">
        <v>136</v>
      </c>
      <c r="F24" s="72" t="s">
        <v>48</v>
      </c>
      <c r="G24" s="59"/>
      <c r="H24" s="81" t="s">
        <v>219</v>
      </c>
      <c r="I24" s="81"/>
      <c r="J24" s="36" t="s">
        <v>100</v>
      </c>
      <c r="K24" s="32" t="s">
        <v>131</v>
      </c>
    </row>
    <row r="25" spans="1:11" ht="54" x14ac:dyDescent="0.3">
      <c r="A25" s="37" t="s">
        <v>239</v>
      </c>
      <c r="B25" s="38" t="s">
        <v>240</v>
      </c>
      <c r="C25" s="40"/>
      <c r="D25" s="72" t="s">
        <v>277</v>
      </c>
      <c r="E25" s="39" t="s">
        <v>136</v>
      </c>
      <c r="F25" s="72" t="s">
        <v>48</v>
      </c>
      <c r="G25" s="59"/>
      <c r="H25" s="81" t="s">
        <v>219</v>
      </c>
      <c r="I25" s="81"/>
      <c r="J25" s="36" t="s">
        <v>100</v>
      </c>
      <c r="K25" s="32" t="s">
        <v>131</v>
      </c>
    </row>
    <row r="27" spans="1:11" x14ac:dyDescent="0.3">
      <c r="A27" s="60"/>
      <c r="B27" s="4" t="s">
        <v>318</v>
      </c>
    </row>
    <row r="28" spans="1:11" ht="28.8" x14ac:dyDescent="0.3">
      <c r="H28" s="34" t="s">
        <v>241</v>
      </c>
      <c r="I28" s="34" t="s">
        <v>133</v>
      </c>
      <c r="J28" s="34" t="s">
        <v>134</v>
      </c>
    </row>
    <row r="29" spans="1:11" x14ac:dyDescent="0.3">
      <c r="D29" s="15" t="s">
        <v>276</v>
      </c>
      <c r="H29" s="4" t="s">
        <v>217</v>
      </c>
      <c r="J29" s="4" t="s">
        <v>92</v>
      </c>
    </row>
    <row r="30" spans="1:11" x14ac:dyDescent="0.3">
      <c r="D30" s="15" t="s">
        <v>277</v>
      </c>
      <c r="H30" s="4" t="s">
        <v>90</v>
      </c>
      <c r="J30" s="4" t="s">
        <v>105</v>
      </c>
    </row>
    <row r="31" spans="1:11" x14ac:dyDescent="0.3">
      <c r="H31" s="4" t="s">
        <v>218</v>
      </c>
      <c r="J31" s="4" t="s">
        <v>100</v>
      </c>
    </row>
    <row r="32" spans="1:11" x14ac:dyDescent="0.3">
      <c r="H32" s="4" t="s">
        <v>219</v>
      </c>
    </row>
  </sheetData>
  <mergeCells count="7">
    <mergeCell ref="A1:K1"/>
    <mergeCell ref="A3:K3"/>
    <mergeCell ref="A5:A6"/>
    <mergeCell ref="B5:B6"/>
    <mergeCell ref="C5:C6"/>
    <mergeCell ref="D5:D6"/>
    <mergeCell ref="E5:I5"/>
  </mergeCells>
  <dataValidations count="4">
    <dataValidation type="list" allowBlank="1" showInputMessage="1" showErrorMessage="1" sqref="D7:D25" xr:uid="{00000000-0002-0000-1100-000000000000}">
      <formula1>$D$29:$D$30</formula1>
    </dataValidation>
    <dataValidation type="list" allowBlank="1" showInputMessage="1" showErrorMessage="1" sqref="H11:H25" xr:uid="{00000000-0002-0000-1100-000001000000}">
      <formula1>$H$29:$H$32</formula1>
    </dataValidation>
    <dataValidation type="list" allowBlank="1" showInputMessage="1" showErrorMessage="1" sqref="H7:H10" xr:uid="{00000000-0002-0000-1100-000002000000}">
      <formula1>$H$29:$H$31</formula1>
    </dataValidation>
    <dataValidation type="list" allowBlank="1" showInputMessage="1" showErrorMessage="1" sqref="J7:J25" xr:uid="{00000000-0002-0000-1100-000003000000}">
      <formula1>$J$29:$J$31</formula1>
    </dataValidation>
  </dataValidations>
  <pageMargins left="0.70866141732283472" right="0.70866141732283472" top="0.74803149606299213" bottom="0.74803149606299213" header="0.31496062992125984" footer="0.31496062992125984"/>
  <pageSetup paperSize="9" scale="65" fitToHeight="4" orientation="landscape"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32"/>
  <sheetViews>
    <sheetView workbookViewId="0">
      <selection activeCell="A6" sqref="A6"/>
    </sheetView>
  </sheetViews>
  <sheetFormatPr defaultColWidth="8.77734375" defaultRowHeight="14.4" x14ac:dyDescent="0.3"/>
  <cols>
    <col min="1" max="1" width="10.109375" customWidth="1"/>
    <col min="2" max="2" width="39.109375" bestFit="1" customWidth="1"/>
    <col min="3" max="3" width="63.77734375" bestFit="1" customWidth="1"/>
    <col min="4" max="4" width="16" bestFit="1" customWidth="1"/>
  </cols>
  <sheetData>
    <row r="3" spans="1:4" x14ac:dyDescent="0.3">
      <c r="A3" s="61" t="s">
        <v>24</v>
      </c>
      <c r="B3" s="61" t="s">
        <v>25</v>
      </c>
      <c r="C3" s="61" t="s">
        <v>27</v>
      </c>
      <c r="D3" s="61" t="s">
        <v>30</v>
      </c>
    </row>
    <row r="4" spans="1:4" x14ac:dyDescent="0.3">
      <c r="A4">
        <v>0</v>
      </c>
      <c r="B4" t="s">
        <v>150</v>
      </c>
      <c r="C4" t="s">
        <v>150</v>
      </c>
      <c r="D4" t="s">
        <v>36</v>
      </c>
    </row>
    <row r="5" spans="1:4" x14ac:dyDescent="0.3">
      <c r="B5" t="s">
        <v>223</v>
      </c>
    </row>
    <row r="6" spans="1:4" x14ac:dyDescent="0.3">
      <c r="A6">
        <v>1</v>
      </c>
      <c r="B6" t="s">
        <v>151</v>
      </c>
      <c r="C6" t="s">
        <v>152</v>
      </c>
      <c r="D6" t="s">
        <v>36</v>
      </c>
    </row>
    <row r="7" spans="1:4" x14ac:dyDescent="0.3">
      <c r="C7" t="s">
        <v>153</v>
      </c>
      <c r="D7" t="s">
        <v>32</v>
      </c>
    </row>
    <row r="8" spans="1:4" x14ac:dyDescent="0.3">
      <c r="C8" t="s">
        <v>157</v>
      </c>
      <c r="D8" t="s">
        <v>33</v>
      </c>
    </row>
    <row r="9" spans="1:4" x14ac:dyDescent="0.3">
      <c r="C9" t="s">
        <v>154</v>
      </c>
      <c r="D9" t="s">
        <v>29</v>
      </c>
    </row>
    <row r="10" spans="1:4" x14ac:dyDescent="0.3">
      <c r="C10" t="s">
        <v>156</v>
      </c>
      <c r="D10" t="s">
        <v>36</v>
      </c>
    </row>
    <row r="11" spans="1:4" x14ac:dyDescent="0.3">
      <c r="C11" t="s">
        <v>155</v>
      </c>
      <c r="D11" t="s">
        <v>36</v>
      </c>
    </row>
    <row r="12" spans="1:4" x14ac:dyDescent="0.3">
      <c r="B12" t="s">
        <v>224</v>
      </c>
    </row>
    <row r="13" spans="1:4" x14ac:dyDescent="0.3">
      <c r="A13">
        <v>2</v>
      </c>
      <c r="B13" t="s">
        <v>162</v>
      </c>
      <c r="C13" t="s">
        <v>159</v>
      </c>
      <c r="D13" t="s">
        <v>34</v>
      </c>
    </row>
    <row r="14" spans="1:4" x14ac:dyDescent="0.3">
      <c r="C14" t="s">
        <v>160</v>
      </c>
      <c r="D14" t="s">
        <v>33</v>
      </c>
    </row>
    <row r="15" spans="1:4" x14ac:dyDescent="0.3">
      <c r="C15" t="s">
        <v>158</v>
      </c>
      <c r="D15" t="s">
        <v>36</v>
      </c>
    </row>
    <row r="16" spans="1:4" x14ac:dyDescent="0.3">
      <c r="C16" t="s">
        <v>163</v>
      </c>
      <c r="D16" t="s">
        <v>36</v>
      </c>
    </row>
    <row r="17" spans="1:4" x14ac:dyDescent="0.3">
      <c r="C17" t="s">
        <v>161</v>
      </c>
      <c r="D17" t="s">
        <v>32</v>
      </c>
    </row>
    <row r="18" spans="1:4" x14ac:dyDescent="0.3">
      <c r="B18" t="s">
        <v>225</v>
      </c>
    </row>
    <row r="19" spans="1:4" x14ac:dyDescent="0.3">
      <c r="A19">
        <v>3</v>
      </c>
      <c r="B19" t="s">
        <v>175</v>
      </c>
      <c r="C19" t="s">
        <v>180</v>
      </c>
      <c r="D19" t="s">
        <v>36</v>
      </c>
    </row>
    <row r="20" spans="1:4" x14ac:dyDescent="0.3">
      <c r="C20" t="s">
        <v>179</v>
      </c>
      <c r="D20" t="s">
        <v>211</v>
      </c>
    </row>
    <row r="21" spans="1:4" x14ac:dyDescent="0.3">
      <c r="C21" t="s">
        <v>181</v>
      </c>
      <c r="D21" t="s">
        <v>35</v>
      </c>
    </row>
    <row r="22" spans="1:4" x14ac:dyDescent="0.3">
      <c r="B22" t="s">
        <v>226</v>
      </c>
    </row>
    <row r="23" spans="1:4" x14ac:dyDescent="0.3">
      <c r="A23">
        <v>4</v>
      </c>
      <c r="B23" t="s">
        <v>182</v>
      </c>
      <c r="C23" t="s">
        <v>188</v>
      </c>
      <c r="D23" t="s">
        <v>36</v>
      </c>
    </row>
    <row r="24" spans="1:4" x14ac:dyDescent="0.3">
      <c r="C24" t="s">
        <v>189</v>
      </c>
      <c r="D24" t="s">
        <v>36</v>
      </c>
    </row>
    <row r="25" spans="1:4" x14ac:dyDescent="0.3">
      <c r="C25" t="s">
        <v>187</v>
      </c>
      <c r="D25" t="s">
        <v>32</v>
      </c>
    </row>
    <row r="26" spans="1:4" x14ac:dyDescent="0.3">
      <c r="C26" t="s">
        <v>190</v>
      </c>
      <c r="D26" t="s">
        <v>35</v>
      </c>
    </row>
    <row r="27" spans="1:4" x14ac:dyDescent="0.3">
      <c r="B27" t="s">
        <v>227</v>
      </c>
    </row>
    <row r="28" spans="1:4" x14ac:dyDescent="0.3">
      <c r="A28">
        <v>5</v>
      </c>
      <c r="B28" t="s">
        <v>194</v>
      </c>
      <c r="C28" t="s">
        <v>192</v>
      </c>
      <c r="D28" t="s">
        <v>35</v>
      </c>
    </row>
    <row r="29" spans="1:4" x14ac:dyDescent="0.3">
      <c r="C29" t="s">
        <v>191</v>
      </c>
      <c r="D29" t="s">
        <v>36</v>
      </c>
    </row>
    <row r="30" spans="1:4" x14ac:dyDescent="0.3">
      <c r="C30" t="s">
        <v>193</v>
      </c>
      <c r="D30" t="s">
        <v>36</v>
      </c>
    </row>
    <row r="31" spans="1:4" x14ac:dyDescent="0.3">
      <c r="B31" t="s">
        <v>228</v>
      </c>
    </row>
    <row r="32" spans="1:4" x14ac:dyDescent="0.3">
      <c r="A32"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33"/>
  <sheetViews>
    <sheetView topLeftCell="A9" workbookViewId="0">
      <selection activeCell="A6" sqref="A6"/>
    </sheetView>
  </sheetViews>
  <sheetFormatPr defaultColWidth="8.77734375" defaultRowHeight="14.4" x14ac:dyDescent="0.3"/>
  <cols>
    <col min="1" max="1" width="10.109375" customWidth="1"/>
    <col min="2" max="2" width="9.33203125" customWidth="1"/>
    <col min="3" max="4" width="63.77734375" bestFit="1" customWidth="1"/>
  </cols>
  <sheetData>
    <row r="3" spans="1:4" x14ac:dyDescent="0.3">
      <c r="A3" s="61" t="s">
        <v>30</v>
      </c>
      <c r="B3" s="61" t="s">
        <v>24</v>
      </c>
      <c r="C3" s="61" t="s">
        <v>25</v>
      </c>
      <c r="D3" s="61" t="s">
        <v>27</v>
      </c>
    </row>
    <row r="4" spans="1:4" x14ac:dyDescent="0.3">
      <c r="A4" t="s">
        <v>29</v>
      </c>
      <c r="B4">
        <v>1</v>
      </c>
      <c r="C4" t="s">
        <v>151</v>
      </c>
      <c r="D4" t="s">
        <v>154</v>
      </c>
    </row>
    <row r="5" spans="1:4" x14ac:dyDescent="0.3">
      <c r="A5" t="s">
        <v>229</v>
      </c>
    </row>
    <row r="6" spans="1:4" x14ac:dyDescent="0.3">
      <c r="A6" t="s">
        <v>32</v>
      </c>
      <c r="B6">
        <v>1</v>
      </c>
      <c r="C6" t="s">
        <v>151</v>
      </c>
      <c r="D6" t="s">
        <v>153</v>
      </c>
    </row>
    <row r="7" spans="1:4" x14ac:dyDescent="0.3">
      <c r="B7">
        <v>2</v>
      </c>
      <c r="C7" t="s">
        <v>162</v>
      </c>
      <c r="D7" t="s">
        <v>161</v>
      </c>
    </row>
    <row r="8" spans="1:4" x14ac:dyDescent="0.3">
      <c r="B8">
        <v>4</v>
      </c>
      <c r="C8" t="s">
        <v>182</v>
      </c>
      <c r="D8" t="s">
        <v>187</v>
      </c>
    </row>
    <row r="9" spans="1:4" x14ac:dyDescent="0.3">
      <c r="A9" t="s">
        <v>230</v>
      </c>
    </row>
    <row r="10" spans="1:4" x14ac:dyDescent="0.3">
      <c r="A10" t="s">
        <v>33</v>
      </c>
      <c r="B10">
        <v>1</v>
      </c>
      <c r="C10" t="s">
        <v>151</v>
      </c>
      <c r="D10" t="s">
        <v>157</v>
      </c>
    </row>
    <row r="11" spans="1:4" x14ac:dyDescent="0.3">
      <c r="B11">
        <v>2</v>
      </c>
      <c r="C11" t="s">
        <v>162</v>
      </c>
      <c r="D11" t="s">
        <v>160</v>
      </c>
    </row>
    <row r="12" spans="1:4" x14ac:dyDescent="0.3">
      <c r="A12" t="s">
        <v>231</v>
      </c>
    </row>
    <row r="13" spans="1:4" x14ac:dyDescent="0.3">
      <c r="A13" t="s">
        <v>34</v>
      </c>
      <c r="B13">
        <v>2</v>
      </c>
      <c r="C13" t="s">
        <v>162</v>
      </c>
      <c r="D13" t="s">
        <v>159</v>
      </c>
    </row>
    <row r="14" spans="1:4" x14ac:dyDescent="0.3">
      <c r="A14" t="s">
        <v>232</v>
      </c>
    </row>
    <row r="15" spans="1:4" x14ac:dyDescent="0.3">
      <c r="A15" t="s">
        <v>211</v>
      </c>
      <c r="B15">
        <v>3</v>
      </c>
      <c r="C15" t="s">
        <v>175</v>
      </c>
      <c r="D15" t="s">
        <v>179</v>
      </c>
    </row>
    <row r="16" spans="1:4" x14ac:dyDescent="0.3">
      <c r="A16" t="s">
        <v>233</v>
      </c>
    </row>
    <row r="17" spans="1:4" x14ac:dyDescent="0.3">
      <c r="A17" t="s">
        <v>35</v>
      </c>
      <c r="B17">
        <v>3</v>
      </c>
      <c r="C17" t="s">
        <v>175</v>
      </c>
      <c r="D17" t="s">
        <v>181</v>
      </c>
    </row>
    <row r="18" spans="1:4" x14ac:dyDescent="0.3">
      <c r="B18">
        <v>4</v>
      </c>
      <c r="C18" t="s">
        <v>182</v>
      </c>
      <c r="D18" t="s">
        <v>190</v>
      </c>
    </row>
    <row r="19" spans="1:4" x14ac:dyDescent="0.3">
      <c r="B19">
        <v>5</v>
      </c>
      <c r="C19" t="s">
        <v>194</v>
      </c>
      <c r="D19" t="s">
        <v>192</v>
      </c>
    </row>
    <row r="20" spans="1:4" x14ac:dyDescent="0.3">
      <c r="A20" t="s">
        <v>234</v>
      </c>
    </row>
    <row r="21" spans="1:4" x14ac:dyDescent="0.3">
      <c r="A21" t="s">
        <v>36</v>
      </c>
      <c r="B21">
        <v>0</v>
      </c>
      <c r="C21" t="s">
        <v>150</v>
      </c>
      <c r="D21" t="s">
        <v>150</v>
      </c>
    </row>
    <row r="22" spans="1:4" x14ac:dyDescent="0.3">
      <c r="B22">
        <v>1</v>
      </c>
      <c r="C22" t="s">
        <v>151</v>
      </c>
      <c r="D22" t="s">
        <v>152</v>
      </c>
    </row>
    <row r="23" spans="1:4" x14ac:dyDescent="0.3">
      <c r="D23" t="s">
        <v>156</v>
      </c>
    </row>
    <row r="24" spans="1:4" x14ac:dyDescent="0.3">
      <c r="D24" t="s">
        <v>155</v>
      </c>
    </row>
    <row r="25" spans="1:4" x14ac:dyDescent="0.3">
      <c r="B25">
        <v>2</v>
      </c>
      <c r="C25" t="s">
        <v>162</v>
      </c>
      <c r="D25" t="s">
        <v>158</v>
      </c>
    </row>
    <row r="26" spans="1:4" x14ac:dyDescent="0.3">
      <c r="D26" t="s">
        <v>163</v>
      </c>
    </row>
    <row r="27" spans="1:4" x14ac:dyDescent="0.3">
      <c r="B27">
        <v>3</v>
      </c>
      <c r="C27" t="s">
        <v>175</v>
      </c>
      <c r="D27" t="s">
        <v>180</v>
      </c>
    </row>
    <row r="28" spans="1:4" x14ac:dyDescent="0.3">
      <c r="B28">
        <v>4</v>
      </c>
      <c r="C28" t="s">
        <v>182</v>
      </c>
      <c r="D28" t="s">
        <v>188</v>
      </c>
    </row>
    <row r="29" spans="1:4" x14ac:dyDescent="0.3">
      <c r="D29" t="s">
        <v>189</v>
      </c>
    </row>
    <row r="30" spans="1:4" x14ac:dyDescent="0.3">
      <c r="B30">
        <v>5</v>
      </c>
      <c r="C30" t="s">
        <v>194</v>
      </c>
      <c r="D30" t="s">
        <v>191</v>
      </c>
    </row>
    <row r="31" spans="1:4" x14ac:dyDescent="0.3">
      <c r="D31" t="s">
        <v>193</v>
      </c>
    </row>
    <row r="32" spans="1:4" x14ac:dyDescent="0.3">
      <c r="A32" t="s">
        <v>235</v>
      </c>
    </row>
    <row r="33" spans="1:1" x14ac:dyDescent="0.3">
      <c r="A33"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24"/>
  <sheetViews>
    <sheetView showGridLines="0" zoomScaleNormal="100" workbookViewId="0">
      <selection activeCell="B15" sqref="B15"/>
    </sheetView>
  </sheetViews>
  <sheetFormatPr defaultColWidth="8.77734375" defaultRowHeight="14.4" x14ac:dyDescent="0.3"/>
  <cols>
    <col min="1" max="1" width="18.33203125" customWidth="1"/>
    <col min="2" max="2" width="97.33203125" customWidth="1"/>
    <col min="3" max="3" width="16" customWidth="1"/>
  </cols>
  <sheetData>
    <row r="2" spans="1:3" ht="18" x14ac:dyDescent="0.3">
      <c r="A2" s="115" t="s">
        <v>30</v>
      </c>
      <c r="B2" s="115" t="s">
        <v>45</v>
      </c>
      <c r="C2" s="115" t="s">
        <v>266</v>
      </c>
    </row>
    <row r="3" spans="1:3" ht="18" x14ac:dyDescent="0.35">
      <c r="A3" s="116" t="s">
        <v>29</v>
      </c>
      <c r="B3" s="119" t="s">
        <v>301</v>
      </c>
      <c r="C3" s="116" t="s">
        <v>276</v>
      </c>
    </row>
    <row r="4" spans="1:3" ht="18" x14ac:dyDescent="0.35">
      <c r="A4" s="117" t="s">
        <v>32</v>
      </c>
      <c r="B4" s="119" t="s">
        <v>270</v>
      </c>
      <c r="C4" s="116" t="s">
        <v>276</v>
      </c>
    </row>
    <row r="5" spans="1:3" ht="36" x14ac:dyDescent="0.35">
      <c r="A5" s="117" t="s">
        <v>33</v>
      </c>
      <c r="B5" s="119" t="s">
        <v>271</v>
      </c>
      <c r="C5" s="116" t="s">
        <v>276</v>
      </c>
    </row>
    <row r="6" spans="1:3" ht="36" x14ac:dyDescent="0.35">
      <c r="A6" s="117" t="s">
        <v>34</v>
      </c>
      <c r="B6" s="119" t="s">
        <v>272</v>
      </c>
      <c r="C6" s="116" t="s">
        <v>276</v>
      </c>
    </row>
    <row r="7" spans="1:3" ht="18" x14ac:dyDescent="0.35">
      <c r="A7" s="117" t="s">
        <v>35</v>
      </c>
      <c r="B7" s="119" t="s">
        <v>274</v>
      </c>
      <c r="C7" s="116" t="s">
        <v>276</v>
      </c>
    </row>
    <row r="8" spans="1:3" ht="18" x14ac:dyDescent="0.35">
      <c r="A8" s="117" t="s">
        <v>267</v>
      </c>
      <c r="B8" s="119" t="s">
        <v>275</v>
      </c>
      <c r="C8" s="116" t="s">
        <v>276</v>
      </c>
    </row>
    <row r="9" spans="1:3" ht="18" x14ac:dyDescent="0.35">
      <c r="A9" s="117" t="s">
        <v>268</v>
      </c>
      <c r="B9" s="119" t="s">
        <v>278</v>
      </c>
      <c r="C9" s="116" t="s">
        <v>276</v>
      </c>
    </row>
    <row r="10" spans="1:3" ht="18" x14ac:dyDescent="0.35">
      <c r="A10" s="117" t="s">
        <v>269</v>
      </c>
      <c r="B10" s="119" t="s">
        <v>279</v>
      </c>
      <c r="C10" s="116" t="s">
        <v>276</v>
      </c>
    </row>
    <row r="11" spans="1:3" ht="36" x14ac:dyDescent="0.35">
      <c r="A11" s="212" t="s">
        <v>405</v>
      </c>
      <c r="B11" s="181" t="s">
        <v>273</v>
      </c>
      <c r="C11" s="219" t="s">
        <v>277</v>
      </c>
    </row>
    <row r="12" spans="1:3" ht="18" x14ac:dyDescent="0.35">
      <c r="A12" s="212" t="s">
        <v>406</v>
      </c>
      <c r="B12" s="181" t="s">
        <v>407</v>
      </c>
      <c r="C12" s="219" t="s">
        <v>277</v>
      </c>
    </row>
    <row r="13" spans="1:3" ht="18" x14ac:dyDescent="0.35">
      <c r="A13" s="212" t="s">
        <v>408</v>
      </c>
      <c r="B13" s="220" t="s">
        <v>357</v>
      </c>
      <c r="C13" s="219" t="s">
        <v>277</v>
      </c>
    </row>
    <row r="14" spans="1:3" ht="18" x14ac:dyDescent="0.35">
      <c r="A14" s="113"/>
      <c r="B14" s="112"/>
      <c r="C14" s="111"/>
    </row>
    <row r="15" spans="1:3" ht="18" x14ac:dyDescent="0.35">
      <c r="A15" s="113"/>
      <c r="B15" s="112"/>
      <c r="C15" s="111"/>
    </row>
    <row r="16" spans="1:3" ht="18" x14ac:dyDescent="0.35">
      <c r="A16" s="113"/>
      <c r="B16" s="112"/>
      <c r="C16" s="111"/>
    </row>
    <row r="17" spans="1:3" ht="18" x14ac:dyDescent="0.35">
      <c r="A17" s="113"/>
      <c r="B17" s="112"/>
      <c r="C17" s="111"/>
    </row>
    <row r="18" spans="1:3" ht="18" x14ac:dyDescent="0.35">
      <c r="A18" s="113"/>
      <c r="B18" s="112"/>
      <c r="C18" s="111"/>
    </row>
    <row r="19" spans="1:3" ht="18" x14ac:dyDescent="0.35">
      <c r="A19" s="113"/>
      <c r="B19" s="112"/>
      <c r="C19" s="111"/>
    </row>
    <row r="20" spans="1:3" ht="18" x14ac:dyDescent="0.35">
      <c r="A20" s="113"/>
      <c r="B20" s="112"/>
      <c r="C20" s="111"/>
    </row>
    <row r="21" spans="1:3" ht="18" x14ac:dyDescent="0.35">
      <c r="A21" s="113"/>
      <c r="B21" s="112"/>
      <c r="C21" s="111"/>
    </row>
    <row r="22" spans="1:3" ht="18" x14ac:dyDescent="0.35">
      <c r="A22" s="113"/>
      <c r="B22" s="112"/>
      <c r="C22" s="111"/>
    </row>
    <row r="23" spans="1:3" ht="18" x14ac:dyDescent="0.35">
      <c r="A23" s="113"/>
      <c r="B23" s="112"/>
      <c r="C23" s="111"/>
    </row>
    <row r="24" spans="1:3" x14ac:dyDescent="0.3">
      <c r="A24" s="114"/>
      <c r="B24" s="114"/>
      <c r="C24" s="114"/>
    </row>
  </sheetData>
  <pageMargins left="0.7" right="0.7" top="0.75" bottom="0.75" header="0.3" footer="0.3"/>
  <pageSetup paperSize="9"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2"/>
  <sheetViews>
    <sheetView showGridLines="0" zoomScale="90" zoomScaleNormal="90" workbookViewId="0">
      <pane ySplit="1" topLeftCell="A2" activePane="bottomLeft" state="frozen"/>
      <selection pane="bottomLeft"/>
    </sheetView>
  </sheetViews>
  <sheetFormatPr defaultColWidth="8.6640625" defaultRowHeight="14.4" x14ac:dyDescent="0.3"/>
  <cols>
    <col min="1" max="1" width="6.6640625" style="14" customWidth="1"/>
    <col min="2" max="2" width="26.109375" style="14" customWidth="1"/>
    <col min="3" max="3" width="40.77734375" style="14" customWidth="1"/>
    <col min="4" max="4" width="35.44140625" style="14" customWidth="1"/>
    <col min="5" max="5" width="26.44140625" style="14" customWidth="1"/>
    <col min="6" max="16384" width="8.6640625" style="14"/>
  </cols>
  <sheetData>
    <row r="1" spans="2:18" ht="30" customHeight="1" x14ac:dyDescent="0.3">
      <c r="B1" s="115" t="s">
        <v>25</v>
      </c>
      <c r="C1" s="115" t="s">
        <v>27</v>
      </c>
      <c r="D1" s="115" t="s">
        <v>294</v>
      </c>
      <c r="E1" s="115" t="s">
        <v>30</v>
      </c>
    </row>
    <row r="2" spans="2:18" ht="18" x14ac:dyDescent="0.3">
      <c r="B2" s="229" t="s">
        <v>150</v>
      </c>
      <c r="C2" s="181" t="s">
        <v>349</v>
      </c>
      <c r="D2" s="182" t="s">
        <v>150</v>
      </c>
      <c r="E2" s="42"/>
    </row>
    <row r="3" spans="2:18" ht="36" x14ac:dyDescent="0.3">
      <c r="B3" s="229"/>
      <c r="C3" s="181" t="s">
        <v>367</v>
      </c>
      <c r="D3" s="182" t="s">
        <v>150</v>
      </c>
      <c r="E3" s="218" t="s">
        <v>29</v>
      </c>
    </row>
    <row r="4" spans="2:18" ht="36" x14ac:dyDescent="0.3">
      <c r="B4" s="229"/>
      <c r="C4" s="181" t="s">
        <v>409</v>
      </c>
      <c r="D4" s="182" t="s">
        <v>150</v>
      </c>
      <c r="E4" s="217" t="s">
        <v>29</v>
      </c>
    </row>
    <row r="5" spans="2:18" ht="36" x14ac:dyDescent="0.3">
      <c r="B5" s="229"/>
      <c r="C5" s="181" t="s">
        <v>357</v>
      </c>
      <c r="D5" s="182" t="s">
        <v>385</v>
      </c>
      <c r="E5" s="217" t="s">
        <v>408</v>
      </c>
    </row>
    <row r="6" spans="2:18" ht="36" x14ac:dyDescent="0.3">
      <c r="B6" s="229"/>
      <c r="C6" s="181" t="s">
        <v>358</v>
      </c>
      <c r="D6" s="182" t="s">
        <v>385</v>
      </c>
      <c r="E6" s="217" t="s">
        <v>406</v>
      </c>
    </row>
    <row r="7" spans="2:18" ht="18" x14ac:dyDescent="0.3">
      <c r="B7" s="229"/>
      <c r="C7" s="181" t="s">
        <v>359</v>
      </c>
      <c r="D7" s="182" t="s">
        <v>150</v>
      </c>
      <c r="E7" s="42"/>
    </row>
    <row r="8" spans="2:18" ht="18" x14ac:dyDescent="0.3">
      <c r="B8" s="229"/>
      <c r="C8" s="181" t="s">
        <v>360</v>
      </c>
      <c r="D8" s="182" t="s">
        <v>150</v>
      </c>
      <c r="E8" s="42"/>
    </row>
    <row r="9" spans="2:18" ht="18" x14ac:dyDescent="0.3">
      <c r="B9" s="229" t="s">
        <v>322</v>
      </c>
      <c r="C9" s="181" t="s">
        <v>350</v>
      </c>
      <c r="D9" s="182" t="s">
        <v>386</v>
      </c>
      <c r="E9" s="218" t="s">
        <v>405</v>
      </c>
    </row>
    <row r="10" spans="2:18" ht="36" x14ac:dyDescent="0.3">
      <c r="B10" s="229"/>
      <c r="C10" s="181" t="s">
        <v>351</v>
      </c>
      <c r="D10" s="182" t="s">
        <v>387</v>
      </c>
      <c r="E10" s="218" t="s">
        <v>35</v>
      </c>
    </row>
    <row r="11" spans="2:18" ht="18" x14ac:dyDescent="0.3">
      <c r="B11" s="229"/>
      <c r="C11" s="181" t="s">
        <v>352</v>
      </c>
      <c r="D11" s="182" t="s">
        <v>388</v>
      </c>
      <c r="E11" s="218" t="s">
        <v>32</v>
      </c>
    </row>
    <row r="12" spans="2:18" ht="36" x14ac:dyDescent="0.3">
      <c r="B12" s="229"/>
      <c r="C12" s="181" t="s">
        <v>368</v>
      </c>
      <c r="D12" s="182" t="s">
        <v>387</v>
      </c>
      <c r="E12" s="218" t="s">
        <v>29</v>
      </c>
    </row>
    <row r="13" spans="2:18" ht="36" x14ac:dyDescent="0.3">
      <c r="B13" s="229" t="s">
        <v>389</v>
      </c>
      <c r="C13" s="181" t="s">
        <v>382</v>
      </c>
      <c r="D13" s="182" t="s">
        <v>390</v>
      </c>
      <c r="E13" s="42"/>
    </row>
    <row r="14" spans="2:18" ht="36" x14ac:dyDescent="0.3">
      <c r="B14" s="229"/>
      <c r="C14" s="181" t="s">
        <v>391</v>
      </c>
      <c r="D14" s="182" t="s">
        <v>392</v>
      </c>
      <c r="E14" s="217" t="s">
        <v>32</v>
      </c>
      <c r="F14" s="108"/>
      <c r="G14" s="108"/>
      <c r="H14" s="108"/>
      <c r="I14" s="108"/>
      <c r="J14" s="108"/>
      <c r="K14" s="108"/>
      <c r="L14" s="108"/>
      <c r="M14" s="108"/>
      <c r="N14" s="108"/>
      <c r="O14" s="108"/>
      <c r="P14" s="108"/>
      <c r="Q14" s="108"/>
      <c r="R14" s="108"/>
    </row>
    <row r="15" spans="2:18" ht="18" x14ac:dyDescent="0.3">
      <c r="B15" s="229"/>
      <c r="C15" s="181" t="s">
        <v>342</v>
      </c>
      <c r="D15" s="182" t="s">
        <v>390</v>
      </c>
      <c r="E15" s="217" t="s">
        <v>662</v>
      </c>
      <c r="F15" s="108"/>
      <c r="G15" s="108"/>
      <c r="H15" s="108"/>
      <c r="I15" s="108"/>
      <c r="J15" s="108"/>
      <c r="K15" s="108"/>
      <c r="L15" s="108"/>
      <c r="M15" s="108"/>
      <c r="N15" s="108"/>
      <c r="O15" s="108"/>
      <c r="P15" s="108"/>
      <c r="Q15" s="108"/>
      <c r="R15" s="108"/>
    </row>
    <row r="16" spans="2:18" ht="18" x14ac:dyDescent="0.3">
      <c r="B16" s="229"/>
      <c r="C16" s="181" t="s">
        <v>343</v>
      </c>
      <c r="D16" s="182" t="s">
        <v>390</v>
      </c>
      <c r="E16" s="217" t="s">
        <v>33</v>
      </c>
      <c r="F16" s="108"/>
      <c r="G16" s="108"/>
      <c r="H16" s="108"/>
      <c r="I16" s="108"/>
      <c r="J16" s="108"/>
      <c r="K16" s="108"/>
      <c r="L16" s="108"/>
      <c r="M16" s="108"/>
      <c r="N16" s="108"/>
      <c r="O16" s="108"/>
      <c r="P16" s="108"/>
      <c r="Q16" s="108"/>
      <c r="R16" s="108"/>
    </row>
    <row r="17" spans="2:18" ht="18" x14ac:dyDescent="0.3">
      <c r="B17" s="229"/>
      <c r="C17" s="181" t="s">
        <v>336</v>
      </c>
      <c r="D17" s="182" t="s">
        <v>393</v>
      </c>
      <c r="E17" s="217" t="s">
        <v>33</v>
      </c>
      <c r="F17" s="108"/>
      <c r="G17" s="108"/>
      <c r="H17" s="108"/>
      <c r="I17" s="108"/>
      <c r="J17" s="108"/>
      <c r="K17" s="108"/>
      <c r="L17" s="108"/>
      <c r="M17" s="108"/>
      <c r="N17" s="108"/>
      <c r="O17" s="108"/>
      <c r="P17" s="108"/>
      <c r="Q17" s="108"/>
      <c r="R17" s="108"/>
    </row>
    <row r="18" spans="2:18" ht="18" x14ac:dyDescent="0.3">
      <c r="B18" s="229"/>
      <c r="C18" s="181" t="s">
        <v>337</v>
      </c>
      <c r="D18" s="182" t="s">
        <v>393</v>
      </c>
      <c r="E18" s="217" t="s">
        <v>33</v>
      </c>
      <c r="F18" s="108"/>
      <c r="G18" s="108"/>
      <c r="H18" s="108"/>
      <c r="I18" s="108"/>
      <c r="J18" s="108"/>
      <c r="K18" s="108"/>
      <c r="L18" s="108"/>
      <c r="M18" s="108"/>
      <c r="N18" s="108"/>
      <c r="O18" s="108"/>
      <c r="P18" s="108"/>
      <c r="Q18" s="108"/>
      <c r="R18" s="108"/>
    </row>
    <row r="19" spans="2:18" ht="18" x14ac:dyDescent="0.3">
      <c r="B19" s="229"/>
      <c r="C19" s="181" t="s">
        <v>338</v>
      </c>
      <c r="D19" s="182" t="s">
        <v>393</v>
      </c>
      <c r="E19" s="217" t="s">
        <v>354</v>
      </c>
      <c r="F19" s="108"/>
      <c r="G19" s="108"/>
      <c r="H19" s="108"/>
      <c r="I19" s="108"/>
      <c r="J19" s="108"/>
      <c r="K19" s="108"/>
      <c r="L19" s="108"/>
      <c r="M19" s="108"/>
      <c r="N19" s="108"/>
      <c r="O19" s="108"/>
      <c r="P19" s="108"/>
      <c r="Q19" s="108"/>
      <c r="R19" s="108"/>
    </row>
    <row r="20" spans="2:18" ht="18" x14ac:dyDescent="0.3">
      <c r="B20" s="229"/>
      <c r="C20" s="181" t="s">
        <v>339</v>
      </c>
      <c r="D20" s="182" t="s">
        <v>393</v>
      </c>
      <c r="E20" s="217" t="s">
        <v>355</v>
      </c>
      <c r="F20" s="108"/>
      <c r="G20" s="108"/>
      <c r="H20" s="108"/>
      <c r="I20" s="108"/>
      <c r="J20" s="108"/>
      <c r="K20" s="108"/>
      <c r="L20" s="108"/>
      <c r="M20" s="108"/>
      <c r="N20" s="108"/>
      <c r="O20" s="108"/>
      <c r="P20" s="108"/>
      <c r="Q20" s="108"/>
      <c r="R20" s="108"/>
    </row>
    <row r="21" spans="2:18" ht="36" x14ac:dyDescent="0.3">
      <c r="B21" s="229"/>
      <c r="C21" s="181" t="s">
        <v>340</v>
      </c>
      <c r="D21" s="182" t="s">
        <v>394</v>
      </c>
      <c r="E21" s="217" t="s">
        <v>32</v>
      </c>
      <c r="F21" s="108"/>
      <c r="G21" s="108"/>
      <c r="H21" s="108"/>
      <c r="I21" s="108"/>
      <c r="J21" s="108"/>
      <c r="K21" s="108"/>
      <c r="L21" s="108"/>
      <c r="M21" s="108"/>
      <c r="N21" s="108"/>
      <c r="O21" s="108"/>
      <c r="P21" s="108"/>
      <c r="Q21" s="108"/>
      <c r="R21" s="108"/>
    </row>
    <row r="22" spans="2:18" ht="18" x14ac:dyDescent="0.3">
      <c r="B22" s="228" t="s">
        <v>395</v>
      </c>
      <c r="C22" s="181" t="s">
        <v>656</v>
      </c>
      <c r="D22" s="182" t="s">
        <v>396</v>
      </c>
      <c r="E22" s="217" t="s">
        <v>355</v>
      </c>
      <c r="F22" s="108"/>
      <c r="G22" s="108"/>
      <c r="H22" s="108"/>
      <c r="I22" s="108"/>
      <c r="J22" s="108"/>
      <c r="K22" s="108"/>
      <c r="L22" s="108"/>
      <c r="M22" s="108"/>
      <c r="N22" s="108"/>
      <c r="O22" s="108"/>
      <c r="P22" s="108"/>
      <c r="Q22" s="108"/>
      <c r="R22" s="108"/>
    </row>
    <row r="23" spans="2:18" ht="18" x14ac:dyDescent="0.3">
      <c r="B23" s="228"/>
      <c r="C23" s="181" t="s">
        <v>332</v>
      </c>
      <c r="D23" s="182" t="s">
        <v>396</v>
      </c>
      <c r="E23" s="217" t="s">
        <v>355</v>
      </c>
      <c r="F23" s="108"/>
      <c r="G23" s="108"/>
      <c r="H23" s="108"/>
      <c r="I23" s="108"/>
      <c r="J23" s="108"/>
      <c r="K23" s="108"/>
      <c r="L23" s="108"/>
      <c r="M23" s="108"/>
      <c r="N23" s="108"/>
      <c r="O23" s="108"/>
      <c r="P23" s="108"/>
      <c r="Q23" s="108"/>
      <c r="R23" s="108"/>
    </row>
    <row r="24" spans="2:18" ht="18" x14ac:dyDescent="0.3">
      <c r="B24" s="228"/>
      <c r="C24" s="181" t="s">
        <v>333</v>
      </c>
      <c r="D24" s="182" t="s">
        <v>396</v>
      </c>
      <c r="E24" s="217" t="s">
        <v>668</v>
      </c>
      <c r="F24" s="108"/>
      <c r="G24" s="108"/>
      <c r="H24" s="108"/>
      <c r="I24" s="108"/>
      <c r="J24" s="108"/>
      <c r="K24" s="108"/>
      <c r="L24" s="108"/>
      <c r="M24" s="108"/>
      <c r="N24" s="108"/>
      <c r="O24" s="108"/>
      <c r="P24" s="108"/>
      <c r="Q24" s="108"/>
      <c r="R24" s="108"/>
    </row>
    <row r="25" spans="2:18" ht="18" x14ac:dyDescent="0.3">
      <c r="B25" s="228"/>
      <c r="C25" s="181" t="s">
        <v>383</v>
      </c>
      <c r="D25" s="182" t="s">
        <v>397</v>
      </c>
      <c r="E25" s="217" t="s">
        <v>33</v>
      </c>
      <c r="F25" s="108"/>
      <c r="G25" s="108"/>
      <c r="H25" s="108"/>
      <c r="I25" s="108"/>
      <c r="J25" s="108"/>
      <c r="K25" s="108"/>
      <c r="L25" s="108"/>
      <c r="M25" s="108"/>
      <c r="N25" s="108"/>
      <c r="O25" s="108"/>
      <c r="P25" s="108"/>
      <c r="Q25" s="108"/>
      <c r="R25" s="108"/>
    </row>
    <row r="26" spans="2:18" ht="18" x14ac:dyDescent="0.3">
      <c r="B26" s="229" t="s">
        <v>398</v>
      </c>
      <c r="C26" s="181" t="s">
        <v>324</v>
      </c>
      <c r="D26" s="182" t="s">
        <v>399</v>
      </c>
      <c r="E26" s="217" t="s">
        <v>33</v>
      </c>
      <c r="F26" s="108"/>
      <c r="G26" s="108"/>
      <c r="H26" s="108"/>
      <c r="I26" s="108"/>
      <c r="J26" s="108"/>
      <c r="K26" s="108"/>
      <c r="L26" s="108"/>
      <c r="M26" s="108"/>
      <c r="N26" s="108"/>
      <c r="O26" s="108"/>
      <c r="P26" s="108"/>
      <c r="Q26" s="108"/>
      <c r="R26" s="108"/>
    </row>
    <row r="27" spans="2:18" ht="18" x14ac:dyDescent="0.3">
      <c r="B27" s="229"/>
      <c r="C27" s="181" t="s">
        <v>326</v>
      </c>
      <c r="D27" s="182" t="s">
        <v>400</v>
      </c>
      <c r="E27" s="217" t="s">
        <v>33</v>
      </c>
      <c r="F27" s="108"/>
      <c r="G27" s="108"/>
      <c r="H27" s="108"/>
      <c r="I27" s="108"/>
      <c r="J27" s="108"/>
      <c r="K27" s="108"/>
      <c r="L27" s="108"/>
      <c r="M27" s="108"/>
      <c r="N27" s="108"/>
      <c r="O27" s="108"/>
      <c r="P27" s="108"/>
      <c r="Q27" s="108"/>
      <c r="R27" s="108"/>
    </row>
    <row r="28" spans="2:18" ht="36" x14ac:dyDescent="0.3">
      <c r="B28" s="229"/>
      <c r="C28" s="181" t="s">
        <v>328</v>
      </c>
      <c r="D28" s="182" t="s">
        <v>401</v>
      </c>
      <c r="E28" s="217" t="s">
        <v>34</v>
      </c>
      <c r="F28" s="108"/>
      <c r="G28" s="108"/>
      <c r="H28" s="108"/>
      <c r="I28" s="108"/>
      <c r="J28" s="108"/>
      <c r="K28" s="108"/>
      <c r="L28" s="108"/>
      <c r="M28" s="108"/>
      <c r="N28" s="108"/>
      <c r="O28" s="108"/>
      <c r="P28" s="108"/>
      <c r="Q28" s="108"/>
      <c r="R28" s="108"/>
    </row>
    <row r="29" spans="2:18" ht="18" x14ac:dyDescent="0.3">
      <c r="B29" s="229"/>
      <c r="C29" s="181" t="s">
        <v>327</v>
      </c>
      <c r="D29" s="182" t="s">
        <v>399</v>
      </c>
      <c r="E29" s="217" t="s">
        <v>354</v>
      </c>
      <c r="F29" s="108"/>
      <c r="G29" s="108"/>
      <c r="H29" s="108"/>
      <c r="I29" s="108"/>
      <c r="J29" s="108"/>
      <c r="K29" s="108"/>
      <c r="L29" s="108"/>
      <c r="M29" s="108"/>
      <c r="N29" s="108"/>
      <c r="O29" s="108"/>
      <c r="P29" s="108"/>
      <c r="Q29" s="108"/>
      <c r="R29" s="108"/>
    </row>
    <row r="30" spans="2:18" ht="18" x14ac:dyDescent="0.3">
      <c r="B30" s="229"/>
      <c r="C30" s="181" t="s">
        <v>330</v>
      </c>
      <c r="D30" s="182" t="s">
        <v>399</v>
      </c>
      <c r="E30" s="217" t="s">
        <v>32</v>
      </c>
      <c r="F30" s="108"/>
      <c r="G30" s="108"/>
      <c r="H30" s="108"/>
      <c r="I30" s="108"/>
      <c r="J30" s="108"/>
      <c r="K30" s="108"/>
      <c r="L30" s="108"/>
      <c r="M30" s="108"/>
      <c r="N30" s="108"/>
      <c r="O30" s="108"/>
      <c r="P30" s="108"/>
      <c r="Q30" s="108"/>
      <c r="R30" s="108"/>
    </row>
    <row r="31" spans="2:18" ht="18" x14ac:dyDescent="0.3">
      <c r="B31" s="229"/>
      <c r="C31" s="181" t="s">
        <v>331</v>
      </c>
      <c r="D31" s="182" t="s">
        <v>399</v>
      </c>
      <c r="E31" s="217" t="s">
        <v>33</v>
      </c>
      <c r="F31" s="108"/>
      <c r="G31" s="108"/>
      <c r="H31" s="108"/>
      <c r="I31" s="108"/>
      <c r="J31" s="108"/>
      <c r="K31" s="108"/>
      <c r="L31" s="108"/>
      <c r="M31" s="108"/>
      <c r="N31" s="108"/>
      <c r="O31" s="108"/>
      <c r="P31" s="108"/>
      <c r="Q31" s="108"/>
      <c r="R31" s="108"/>
    </row>
    <row r="32" spans="2:18" ht="18" x14ac:dyDescent="0.3">
      <c r="B32" s="229" t="s">
        <v>402</v>
      </c>
      <c r="C32" s="181" t="s">
        <v>323</v>
      </c>
      <c r="D32" s="182" t="s">
        <v>403</v>
      </c>
      <c r="E32" s="217" t="s">
        <v>356</v>
      </c>
      <c r="F32" s="108"/>
      <c r="G32" s="108"/>
      <c r="H32" s="108"/>
      <c r="I32" s="108"/>
      <c r="J32" s="108"/>
      <c r="K32" s="108"/>
      <c r="L32" s="108"/>
      <c r="M32" s="108"/>
      <c r="N32" s="108"/>
      <c r="O32" s="108"/>
      <c r="P32" s="108"/>
      <c r="Q32" s="108"/>
      <c r="R32" s="108"/>
    </row>
    <row r="33" spans="1:18" ht="36" x14ac:dyDescent="0.3">
      <c r="B33" s="229"/>
      <c r="C33" s="181" t="s">
        <v>384</v>
      </c>
      <c r="D33" s="182" t="s">
        <v>404</v>
      </c>
      <c r="E33" s="217" t="s">
        <v>674</v>
      </c>
      <c r="F33" s="108"/>
      <c r="G33" s="108"/>
      <c r="H33" s="108"/>
      <c r="I33" s="108"/>
      <c r="J33" s="108"/>
      <c r="K33" s="108"/>
      <c r="L33" s="108"/>
      <c r="M33" s="108"/>
      <c r="N33" s="108"/>
      <c r="O33" s="108"/>
      <c r="P33" s="108"/>
      <c r="Q33" s="108"/>
      <c r="R33" s="108"/>
    </row>
    <row r="34" spans="1:18" ht="18" x14ac:dyDescent="0.3">
      <c r="B34" s="229"/>
      <c r="C34" s="181" t="s">
        <v>346</v>
      </c>
      <c r="D34" s="182" t="s">
        <v>386</v>
      </c>
      <c r="E34" s="217" t="s">
        <v>405</v>
      </c>
      <c r="F34" s="108"/>
      <c r="G34" s="108"/>
      <c r="H34" s="108"/>
      <c r="I34" s="108"/>
      <c r="J34" s="108"/>
      <c r="K34" s="108"/>
      <c r="L34" s="108"/>
      <c r="M34" s="108"/>
      <c r="N34" s="108"/>
      <c r="O34" s="108"/>
      <c r="P34" s="108"/>
      <c r="Q34" s="108"/>
      <c r="R34" s="108"/>
    </row>
    <row r="35" spans="1:18" ht="36" x14ac:dyDescent="0.3">
      <c r="A35" s="108"/>
      <c r="B35" s="229"/>
      <c r="C35" s="181" t="s">
        <v>348</v>
      </c>
      <c r="D35" s="182" t="s">
        <v>404</v>
      </c>
      <c r="E35" s="217" t="s">
        <v>405</v>
      </c>
      <c r="F35" s="108"/>
      <c r="G35" s="108"/>
      <c r="H35" s="108"/>
      <c r="I35" s="108"/>
      <c r="J35" s="108"/>
      <c r="K35" s="108"/>
      <c r="L35" s="108"/>
      <c r="M35" s="108"/>
      <c r="N35" s="108"/>
      <c r="O35" s="108"/>
      <c r="P35" s="108"/>
      <c r="Q35" s="108"/>
      <c r="R35" s="108"/>
    </row>
    <row r="42" spans="1:18" ht="29.7" customHeight="1" x14ac:dyDescent="0.3"/>
  </sheetData>
  <mergeCells count="6">
    <mergeCell ref="B22:B25"/>
    <mergeCell ref="B26:B31"/>
    <mergeCell ref="B32:B35"/>
    <mergeCell ref="B13:B21"/>
    <mergeCell ref="B2:B8"/>
    <mergeCell ref="B9:B12"/>
  </mergeCells>
  <pageMargins left="0.70866141732283472" right="0.70866141732283472" top="0.74803149606299213" bottom="0.74803149606299213" header="0.31496062992125984" footer="0.31496062992125984"/>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9"/>
  <sheetViews>
    <sheetView showGridLines="0" topLeftCell="B5" zoomScale="80" zoomScaleNormal="80" workbookViewId="0">
      <selection activeCell="J15" sqref="J15:J17"/>
    </sheetView>
  </sheetViews>
  <sheetFormatPr defaultColWidth="9.109375" defaultRowHeight="14.4" x14ac:dyDescent="0.3"/>
  <cols>
    <col min="1" max="1" width="4.44140625" style="1" customWidth="1"/>
    <col min="2" max="2" width="21.6640625" style="1" customWidth="1"/>
    <col min="3" max="3" width="20.6640625" style="1" customWidth="1"/>
    <col min="4" max="4" width="21.44140625" style="1" customWidth="1"/>
    <col min="5" max="5" width="20.6640625" style="1" customWidth="1"/>
    <col min="6" max="6" width="68.77734375" style="1" customWidth="1"/>
    <col min="7" max="7" width="15.6640625" style="1" customWidth="1"/>
    <col min="8" max="8" width="13.44140625" style="1" customWidth="1"/>
    <col min="9" max="9" width="11.44140625" style="1" customWidth="1"/>
    <col min="10" max="10" width="25" style="1" customWidth="1"/>
    <col min="11" max="11" width="18.33203125" style="29" customWidth="1"/>
    <col min="12" max="12" width="24.33203125" style="29" customWidth="1"/>
    <col min="13" max="15" width="14.33203125" style="1" customWidth="1"/>
    <col min="16" max="16" width="17" style="1" customWidth="1"/>
    <col min="17" max="17" width="14.33203125" style="1" customWidth="1"/>
    <col min="18" max="16384" width="9.109375" style="1"/>
  </cols>
  <sheetData>
    <row r="1" spans="1:17" ht="23.4" x14ac:dyDescent="0.45">
      <c r="C1" s="231" t="s">
        <v>439</v>
      </c>
      <c r="D1" s="232"/>
      <c r="E1" s="232"/>
      <c r="F1" s="232"/>
      <c r="G1" s="232"/>
      <c r="H1" s="232"/>
      <c r="I1" s="232"/>
      <c r="J1" s="232"/>
      <c r="K1" s="232"/>
      <c r="L1" s="232"/>
    </row>
    <row r="4" spans="1:17" ht="30" customHeight="1" x14ac:dyDescent="0.3">
      <c r="B4" s="234" t="s">
        <v>12</v>
      </c>
      <c r="C4" s="235"/>
      <c r="D4" s="235"/>
      <c r="E4" s="236"/>
    </row>
    <row r="5" spans="1:17" ht="18" x14ac:dyDescent="0.35">
      <c r="B5" s="237" t="s">
        <v>13</v>
      </c>
      <c r="C5" s="237"/>
      <c r="D5" s="237"/>
      <c r="E5" s="237"/>
    </row>
    <row r="6" spans="1:17" ht="18" x14ac:dyDescent="0.35">
      <c r="B6" s="238" t="s">
        <v>14</v>
      </c>
      <c r="C6" s="239"/>
      <c r="D6" s="239"/>
      <c r="E6" s="240"/>
    </row>
    <row r="7" spans="1:17" ht="18" x14ac:dyDescent="0.35">
      <c r="B7" s="237" t="s">
        <v>15</v>
      </c>
      <c r="C7" s="237"/>
      <c r="D7" s="237"/>
      <c r="E7" s="237"/>
    </row>
    <row r="8" spans="1:17" ht="18" x14ac:dyDescent="0.35">
      <c r="B8" s="237" t="s">
        <v>262</v>
      </c>
      <c r="C8" s="237"/>
      <c r="D8" s="237"/>
      <c r="E8" s="237"/>
    </row>
    <row r="12" spans="1:17" s="17" customFormat="1" ht="51" customHeight="1" x14ac:dyDescent="0.3">
      <c r="A12" s="233" t="s">
        <v>428</v>
      </c>
      <c r="B12" s="233"/>
      <c r="C12" s="233"/>
      <c r="D12" s="233"/>
      <c r="E12" s="233"/>
      <c r="F12" s="89" t="s">
        <v>41</v>
      </c>
      <c r="G12" s="241" t="s">
        <v>430</v>
      </c>
      <c r="H12" s="242"/>
      <c r="I12" s="243"/>
      <c r="J12" s="130" t="s">
        <v>429</v>
      </c>
      <c r="K12" s="233" t="s">
        <v>42</v>
      </c>
      <c r="L12" s="233"/>
      <c r="M12" s="233"/>
      <c r="N12" s="233"/>
      <c r="O12" s="233"/>
      <c r="P12" s="233" t="s">
        <v>431</v>
      </c>
      <c r="Q12" s="233"/>
    </row>
    <row r="13" spans="1:17" s="4" customFormat="1" ht="72" x14ac:dyDescent="0.3">
      <c r="A13" s="42" t="s">
        <v>0</v>
      </c>
      <c r="B13" s="42" t="s">
        <v>427</v>
      </c>
      <c r="C13" s="42" t="s">
        <v>10</v>
      </c>
      <c r="D13" s="42" t="s">
        <v>253</v>
      </c>
      <c r="E13" s="42" t="s">
        <v>11</v>
      </c>
      <c r="F13" s="42" t="s">
        <v>9</v>
      </c>
      <c r="G13" s="42">
        <v>1</v>
      </c>
      <c r="H13" s="42">
        <v>2</v>
      </c>
      <c r="I13" s="42">
        <v>3</v>
      </c>
      <c r="J13" s="42" t="s">
        <v>429</v>
      </c>
      <c r="K13" s="134" t="s">
        <v>1</v>
      </c>
      <c r="L13" s="135" t="s">
        <v>418</v>
      </c>
      <c r="M13" s="136" t="s">
        <v>432</v>
      </c>
      <c r="N13" s="42" t="s">
        <v>433</v>
      </c>
      <c r="O13" s="42" t="s">
        <v>23</v>
      </c>
      <c r="P13" s="42" t="s">
        <v>434</v>
      </c>
      <c r="Q13" s="42" t="s">
        <v>435</v>
      </c>
    </row>
    <row r="14" spans="1:17" ht="135" customHeight="1" x14ac:dyDescent="0.3">
      <c r="A14" s="5">
        <v>1</v>
      </c>
      <c r="B14" s="137" t="s">
        <v>368</v>
      </c>
      <c r="C14" s="169" t="s">
        <v>353</v>
      </c>
      <c r="D14" s="169" t="s">
        <v>302</v>
      </c>
      <c r="E14" s="169" t="s">
        <v>361</v>
      </c>
      <c r="F14" s="138" t="s">
        <v>362</v>
      </c>
      <c r="G14" s="21" t="s">
        <v>438</v>
      </c>
      <c r="H14" s="139"/>
      <c r="I14" s="139"/>
      <c r="J14" s="183" t="s">
        <v>437</v>
      </c>
      <c r="K14" s="170">
        <f>C29</f>
        <v>3</v>
      </c>
      <c r="L14" s="180">
        <f>C35</f>
        <v>0.75</v>
      </c>
      <c r="M14" s="170">
        <f>C42</f>
        <v>4</v>
      </c>
      <c r="N14" s="170">
        <f>K14*(1-L14)*M14</f>
        <v>3</v>
      </c>
      <c r="O14" s="167" t="s">
        <v>5</v>
      </c>
      <c r="P14" s="21" t="s">
        <v>436</v>
      </c>
      <c r="Q14" s="21"/>
    </row>
    <row r="15" spans="1:17" ht="83.25" customHeight="1" x14ac:dyDescent="0.3">
      <c r="A15" s="247">
        <v>2</v>
      </c>
      <c r="B15" s="257" t="s">
        <v>367</v>
      </c>
      <c r="C15" s="247" t="s">
        <v>150</v>
      </c>
      <c r="D15" s="247" t="s">
        <v>302</v>
      </c>
      <c r="E15" s="247" t="s">
        <v>366</v>
      </c>
      <c r="F15" s="140" t="s">
        <v>655</v>
      </c>
      <c r="G15" s="250" t="s">
        <v>438</v>
      </c>
      <c r="H15" s="260"/>
      <c r="I15" s="260"/>
      <c r="J15" s="246" t="s">
        <v>680</v>
      </c>
      <c r="K15" s="244">
        <f>D29</f>
        <v>5</v>
      </c>
      <c r="L15" s="245">
        <f>D35</f>
        <v>0.75</v>
      </c>
      <c r="M15" s="244">
        <f>D42</f>
        <v>4.666666666666667</v>
      </c>
      <c r="N15" s="244">
        <f>K15*(1-L15)*M15</f>
        <v>5.8333333333333339</v>
      </c>
      <c r="O15" s="230" t="s">
        <v>5</v>
      </c>
      <c r="P15" s="250" t="s">
        <v>436</v>
      </c>
      <c r="Q15" s="250"/>
    </row>
    <row r="16" spans="1:17" ht="96.75" customHeight="1" x14ac:dyDescent="0.3">
      <c r="A16" s="249"/>
      <c r="B16" s="258"/>
      <c r="C16" s="249"/>
      <c r="D16" s="249"/>
      <c r="E16" s="249"/>
      <c r="F16" s="142" t="s">
        <v>363</v>
      </c>
      <c r="G16" s="250"/>
      <c r="H16" s="260"/>
      <c r="I16" s="260"/>
      <c r="J16" s="246"/>
      <c r="K16" s="244"/>
      <c r="L16" s="245"/>
      <c r="M16" s="244"/>
      <c r="N16" s="244"/>
      <c r="O16" s="230"/>
      <c r="P16" s="250"/>
      <c r="Q16" s="250"/>
    </row>
    <row r="17" spans="1:17" ht="99.75" customHeight="1" x14ac:dyDescent="0.3">
      <c r="A17" s="248"/>
      <c r="B17" s="259"/>
      <c r="C17" s="248"/>
      <c r="D17" s="248"/>
      <c r="E17" s="248"/>
      <c r="F17" s="142" t="s">
        <v>364</v>
      </c>
      <c r="G17" s="250"/>
      <c r="H17" s="260"/>
      <c r="I17" s="260"/>
      <c r="J17" s="246"/>
      <c r="K17" s="244"/>
      <c r="L17" s="245"/>
      <c r="M17" s="244"/>
      <c r="N17" s="244"/>
      <c r="O17" s="230"/>
      <c r="P17" s="250"/>
      <c r="Q17" s="250"/>
    </row>
    <row r="18" spans="1:17" ht="41.25" customHeight="1" x14ac:dyDescent="0.3">
      <c r="A18" s="247">
        <v>3</v>
      </c>
      <c r="B18" s="257" t="s">
        <v>409</v>
      </c>
      <c r="C18" s="247" t="s">
        <v>150</v>
      </c>
      <c r="D18" s="247" t="s">
        <v>302</v>
      </c>
      <c r="E18" s="247" t="s">
        <v>302</v>
      </c>
      <c r="F18" s="251" t="s">
        <v>365</v>
      </c>
      <c r="G18" s="250" t="s">
        <v>438</v>
      </c>
      <c r="H18" s="260"/>
      <c r="I18" s="260"/>
      <c r="J18" s="246" t="s">
        <v>681</v>
      </c>
      <c r="K18" s="244">
        <f>E29</f>
        <v>3</v>
      </c>
      <c r="L18" s="245">
        <f>E35</f>
        <v>0.75</v>
      </c>
      <c r="M18" s="244">
        <f>E42</f>
        <v>4</v>
      </c>
      <c r="N18" s="244">
        <f>K18*(1-L18)*M18</f>
        <v>3</v>
      </c>
      <c r="O18" s="230" t="s">
        <v>5</v>
      </c>
      <c r="P18" s="250" t="s">
        <v>436</v>
      </c>
      <c r="Q18" s="250"/>
    </row>
    <row r="19" spans="1:17" ht="65.25" customHeight="1" x14ac:dyDescent="0.3">
      <c r="A19" s="248"/>
      <c r="B19" s="259"/>
      <c r="C19" s="248"/>
      <c r="D19" s="248"/>
      <c r="E19" s="248"/>
      <c r="F19" s="252"/>
      <c r="G19" s="250"/>
      <c r="H19" s="260"/>
      <c r="I19" s="260"/>
      <c r="J19" s="246"/>
      <c r="K19" s="244"/>
      <c r="L19" s="245"/>
      <c r="M19" s="244"/>
      <c r="N19" s="244"/>
      <c r="O19" s="230"/>
      <c r="P19" s="250"/>
      <c r="Q19" s="250"/>
    </row>
    <row r="20" spans="1:17" ht="30" customHeight="1" x14ac:dyDescent="0.3">
      <c r="K20" s="1"/>
      <c r="L20" s="1"/>
    </row>
    <row r="21" spans="1:17" x14ac:dyDescent="0.3">
      <c r="B21" s="82"/>
      <c r="C21" s="82"/>
      <c r="D21" s="82"/>
      <c r="E21" s="82"/>
      <c r="K21" s="1"/>
      <c r="L21" s="1"/>
    </row>
    <row r="22" spans="1:17" ht="18" x14ac:dyDescent="0.3">
      <c r="B22" s="253" t="s">
        <v>410</v>
      </c>
      <c r="C22" s="254"/>
      <c r="D22" s="83"/>
      <c r="E22" s="83"/>
      <c r="K22" s="1"/>
      <c r="L22" s="1"/>
    </row>
    <row r="23" spans="1:17" x14ac:dyDescent="0.3">
      <c r="B23" s="20" t="s">
        <v>411</v>
      </c>
      <c r="C23" s="20" t="s">
        <v>412</v>
      </c>
      <c r="D23" s="20" t="s">
        <v>424</v>
      </c>
      <c r="E23" s="20" t="s">
        <v>425</v>
      </c>
      <c r="F23" s="160"/>
      <c r="G23" s="160"/>
      <c r="H23" s="160"/>
      <c r="K23" s="1"/>
      <c r="L23" s="1"/>
    </row>
    <row r="24" spans="1:17" x14ac:dyDescent="0.3">
      <c r="B24" s="121" t="s">
        <v>413</v>
      </c>
      <c r="C24" s="122">
        <v>1</v>
      </c>
      <c r="D24" s="122">
        <v>1</v>
      </c>
      <c r="E24" s="122">
        <v>1</v>
      </c>
      <c r="F24" s="131"/>
      <c r="G24" s="131"/>
      <c r="H24" s="131"/>
      <c r="K24" s="1"/>
      <c r="L24" s="1"/>
    </row>
    <row r="25" spans="1:17" x14ac:dyDescent="0.3">
      <c r="B25" s="121" t="s">
        <v>414</v>
      </c>
      <c r="C25" s="122">
        <v>1</v>
      </c>
      <c r="D25" s="122">
        <v>1</v>
      </c>
      <c r="E25" s="122">
        <v>1</v>
      </c>
      <c r="F25" s="131"/>
      <c r="G25" s="131"/>
      <c r="H25" s="131"/>
      <c r="K25" s="1"/>
      <c r="L25" s="1"/>
    </row>
    <row r="26" spans="1:17" ht="28.8" x14ac:dyDescent="0.3">
      <c r="B26" s="121" t="s">
        <v>415</v>
      </c>
      <c r="C26" s="122">
        <v>3</v>
      </c>
      <c r="D26" s="122">
        <v>5</v>
      </c>
      <c r="E26" s="122">
        <v>3</v>
      </c>
      <c r="F26" s="131"/>
      <c r="G26" s="131"/>
      <c r="H26" s="131"/>
      <c r="K26" s="1"/>
      <c r="L26" s="1"/>
    </row>
    <row r="27" spans="1:17" ht="43.2" x14ac:dyDescent="0.3">
      <c r="B27" s="121" t="s">
        <v>416</v>
      </c>
      <c r="C27" s="122">
        <v>3</v>
      </c>
      <c r="D27" s="122">
        <v>3</v>
      </c>
      <c r="E27" s="122">
        <v>3</v>
      </c>
      <c r="F27" s="131"/>
      <c r="G27" s="131"/>
      <c r="H27" s="131"/>
      <c r="K27" s="1"/>
      <c r="L27" s="1"/>
    </row>
    <row r="28" spans="1:17" x14ac:dyDescent="0.3">
      <c r="B28" s="121" t="s">
        <v>417</v>
      </c>
      <c r="C28" s="122">
        <v>3</v>
      </c>
      <c r="D28" s="122">
        <v>3</v>
      </c>
      <c r="E28" s="122">
        <v>3</v>
      </c>
      <c r="F28" s="131"/>
      <c r="G28" s="131"/>
      <c r="H28" s="131"/>
      <c r="K28" s="1"/>
      <c r="L28" s="1"/>
    </row>
    <row r="29" spans="1:17" ht="15.6" x14ac:dyDescent="0.3">
      <c r="B29" s="123" t="s">
        <v>61</v>
      </c>
      <c r="C29" s="124">
        <f>MAX(C24:C28)</f>
        <v>3</v>
      </c>
      <c r="D29" s="124">
        <f t="shared" ref="D29:E29" si="0">MAX(D24:D28)</f>
        <v>5</v>
      </c>
      <c r="E29" s="124">
        <f t="shared" si="0"/>
        <v>3</v>
      </c>
      <c r="F29" s="161"/>
      <c r="G29" s="161"/>
      <c r="H29" s="161"/>
      <c r="K29" s="1"/>
      <c r="L29" s="1"/>
    </row>
    <row r="30" spans="1:17" x14ac:dyDescent="0.3">
      <c r="F30" s="162"/>
      <c r="G30" s="162"/>
      <c r="H30" s="162"/>
      <c r="K30" s="1"/>
      <c r="L30" s="1"/>
    </row>
    <row r="31" spans="1:17" ht="18" x14ac:dyDescent="0.3">
      <c r="B31" s="255" t="s">
        <v>418</v>
      </c>
      <c r="C31" s="255"/>
      <c r="F31" s="162"/>
      <c r="G31" s="162"/>
      <c r="H31" s="162"/>
      <c r="K31" s="1"/>
      <c r="L31" s="1"/>
    </row>
    <row r="32" spans="1:17" x14ac:dyDescent="0.3">
      <c r="B32" s="20" t="s">
        <v>411</v>
      </c>
      <c r="C32" s="20" t="s">
        <v>412</v>
      </c>
      <c r="D32" s="20" t="s">
        <v>424</v>
      </c>
      <c r="E32" s="20" t="s">
        <v>425</v>
      </c>
      <c r="F32" s="160"/>
      <c r="G32" s="160"/>
      <c r="H32" s="160"/>
      <c r="K32" s="1"/>
      <c r="L32" s="1"/>
    </row>
    <row r="33" spans="2:12" x14ac:dyDescent="0.3">
      <c r="B33" s="121" t="s">
        <v>419</v>
      </c>
      <c r="C33" s="125">
        <v>0.75</v>
      </c>
      <c r="D33" s="125">
        <v>0.75</v>
      </c>
      <c r="E33" s="125">
        <v>0.75</v>
      </c>
      <c r="F33" s="132"/>
      <c r="G33" s="132"/>
      <c r="H33" s="132"/>
      <c r="K33" s="1"/>
      <c r="L33" s="1"/>
    </row>
    <row r="34" spans="2:12" x14ac:dyDescent="0.3">
      <c r="B34" s="126" t="s">
        <v>420</v>
      </c>
      <c r="C34" s="127">
        <v>0.75</v>
      </c>
      <c r="D34" s="127">
        <v>0.75</v>
      </c>
      <c r="E34" s="127">
        <v>0.75</v>
      </c>
      <c r="F34" s="133"/>
      <c r="G34" s="133"/>
      <c r="H34" s="133"/>
      <c r="K34" s="1"/>
      <c r="L34" s="1"/>
    </row>
    <row r="35" spans="2:12" ht="31.2" x14ac:dyDescent="0.3">
      <c r="B35" s="22" t="s">
        <v>421</v>
      </c>
      <c r="C35" s="128">
        <f t="shared" ref="C35:E35" si="1">AVERAGE(C33:C34)</f>
        <v>0.75</v>
      </c>
      <c r="D35" s="128">
        <f t="shared" si="1"/>
        <v>0.75</v>
      </c>
      <c r="E35" s="128">
        <f t="shared" si="1"/>
        <v>0.75</v>
      </c>
      <c r="F35" s="163"/>
      <c r="G35" s="163"/>
      <c r="H35" s="163"/>
      <c r="K35" s="1"/>
      <c r="L35" s="1"/>
    </row>
    <row r="36" spans="2:12" x14ac:dyDescent="0.3">
      <c r="F36" s="164"/>
      <c r="G36" s="164"/>
      <c r="H36" s="164"/>
      <c r="K36" s="1"/>
      <c r="L36" s="1"/>
    </row>
    <row r="37" spans="2:12" ht="18" x14ac:dyDescent="0.3">
      <c r="B37" s="256" t="s">
        <v>422</v>
      </c>
      <c r="C37" s="256"/>
      <c r="F37" s="164"/>
      <c r="G37" s="164"/>
      <c r="H37" s="164"/>
      <c r="K37" s="1"/>
      <c r="L37" s="1"/>
    </row>
    <row r="38" spans="2:12" x14ac:dyDescent="0.3">
      <c r="B38" s="20" t="s">
        <v>411</v>
      </c>
      <c r="C38" s="20" t="s">
        <v>412</v>
      </c>
      <c r="D38" s="20" t="s">
        <v>424</v>
      </c>
      <c r="E38" s="20" t="s">
        <v>425</v>
      </c>
      <c r="F38" s="160"/>
      <c r="G38" s="160"/>
      <c r="H38" s="160"/>
      <c r="K38" s="1"/>
      <c r="L38" s="1"/>
    </row>
    <row r="39" spans="2:12" x14ac:dyDescent="0.3">
      <c r="B39" s="121" t="s">
        <v>63</v>
      </c>
      <c r="C39" s="122">
        <v>5</v>
      </c>
      <c r="D39" s="122">
        <v>5</v>
      </c>
      <c r="E39" s="122">
        <v>5</v>
      </c>
      <c r="F39" s="131"/>
      <c r="G39" s="131"/>
      <c r="H39" s="131"/>
      <c r="K39" s="1"/>
      <c r="L39" s="1"/>
    </row>
    <row r="40" spans="2:12" x14ac:dyDescent="0.3">
      <c r="B40" s="121" t="s">
        <v>64</v>
      </c>
      <c r="C40" s="122">
        <v>3</v>
      </c>
      <c r="D40" s="122">
        <v>5</v>
      </c>
      <c r="E40" s="122">
        <v>3</v>
      </c>
      <c r="F40" s="131"/>
      <c r="G40" s="131"/>
      <c r="H40" s="131"/>
      <c r="K40" s="1"/>
      <c r="L40" s="1"/>
    </row>
    <row r="41" spans="2:12" x14ac:dyDescent="0.3">
      <c r="B41" s="121" t="s">
        <v>65</v>
      </c>
      <c r="C41" s="122">
        <v>4</v>
      </c>
      <c r="D41" s="122">
        <v>4</v>
      </c>
      <c r="E41" s="122">
        <v>4</v>
      </c>
      <c r="F41" s="131"/>
      <c r="G41" s="131"/>
      <c r="H41" s="131"/>
      <c r="K41" s="1"/>
      <c r="L41" s="1"/>
    </row>
    <row r="42" spans="2:12" ht="15.6" x14ac:dyDescent="0.3">
      <c r="B42" s="22" t="s">
        <v>423</v>
      </c>
      <c r="C42" s="129">
        <f t="shared" ref="C42:E42" si="2">AVERAGE(C39:C41)</f>
        <v>4</v>
      </c>
      <c r="D42" s="129">
        <f t="shared" si="2"/>
        <v>4.666666666666667</v>
      </c>
      <c r="E42" s="129">
        <f t="shared" si="2"/>
        <v>4</v>
      </c>
      <c r="F42" s="165"/>
      <c r="G42" s="165"/>
      <c r="H42" s="165"/>
      <c r="K42" s="1"/>
      <c r="L42" s="1"/>
    </row>
    <row r="43" spans="2:12" x14ac:dyDescent="0.3">
      <c r="G43" s="162"/>
      <c r="H43" s="162"/>
      <c r="I43" s="162"/>
      <c r="K43" s="1"/>
      <c r="L43" s="1"/>
    </row>
    <row r="44" spans="2:12" x14ac:dyDescent="0.3">
      <c r="G44" s="162"/>
      <c r="H44" s="162"/>
      <c r="I44" s="162"/>
      <c r="K44" s="1"/>
      <c r="L44" s="1"/>
    </row>
    <row r="45" spans="2:12" x14ac:dyDescent="0.3">
      <c r="G45" s="162"/>
      <c r="H45" s="162"/>
      <c r="I45" s="162"/>
      <c r="K45" s="1"/>
      <c r="L45" s="1"/>
    </row>
    <row r="46" spans="2:12" x14ac:dyDescent="0.3">
      <c r="G46" s="162"/>
      <c r="H46" s="162"/>
      <c r="I46" s="162"/>
      <c r="K46" s="1"/>
      <c r="L46" s="1"/>
    </row>
    <row r="47" spans="2:12" x14ac:dyDescent="0.3">
      <c r="G47" s="162"/>
      <c r="H47" s="162"/>
      <c r="I47" s="162"/>
      <c r="K47" s="1"/>
      <c r="L47" s="1"/>
    </row>
    <row r="48" spans="2:12" x14ac:dyDescent="0.3">
      <c r="K48" s="1"/>
      <c r="L48" s="1"/>
    </row>
    <row r="49" s="1" customFormat="1" x14ac:dyDescent="0.3"/>
  </sheetData>
  <mergeCells count="46">
    <mergeCell ref="Q18:Q19"/>
    <mergeCell ref="P12:Q12"/>
    <mergeCell ref="G15:G17"/>
    <mergeCell ref="H15:H17"/>
    <mergeCell ref="I15:I17"/>
    <mergeCell ref="J15:J17"/>
    <mergeCell ref="O15:O17"/>
    <mergeCell ref="Q15:Q17"/>
    <mergeCell ref="H18:H19"/>
    <mergeCell ref="I18:I19"/>
    <mergeCell ref="P15:P17"/>
    <mergeCell ref="P18:P19"/>
    <mergeCell ref="L18:L19"/>
    <mergeCell ref="M15:M17"/>
    <mergeCell ref="M18:M19"/>
    <mergeCell ref="N15:N17"/>
    <mergeCell ref="B22:C22"/>
    <mergeCell ref="B31:C31"/>
    <mergeCell ref="B37:C37"/>
    <mergeCell ref="B15:B17"/>
    <mergeCell ref="A15:A17"/>
    <mergeCell ref="A18:A19"/>
    <mergeCell ref="B18:B19"/>
    <mergeCell ref="C18:C19"/>
    <mergeCell ref="C15:C17"/>
    <mergeCell ref="E18:E19"/>
    <mergeCell ref="D15:D17"/>
    <mergeCell ref="E15:E17"/>
    <mergeCell ref="G18:G19"/>
    <mergeCell ref="F18:F19"/>
    <mergeCell ref="O18:O19"/>
    <mergeCell ref="C1:L1"/>
    <mergeCell ref="A12:E12"/>
    <mergeCell ref="B4:E4"/>
    <mergeCell ref="B5:E5"/>
    <mergeCell ref="B6:E6"/>
    <mergeCell ref="B7:E7"/>
    <mergeCell ref="B8:E8"/>
    <mergeCell ref="G12:I12"/>
    <mergeCell ref="K12:O12"/>
    <mergeCell ref="N18:N19"/>
    <mergeCell ref="L15:L17"/>
    <mergeCell ref="K15:K17"/>
    <mergeCell ref="K18:K19"/>
    <mergeCell ref="J18:J19"/>
    <mergeCell ref="D18:D19"/>
  </mergeCells>
  <phoneticPr fontId="24" type="noConversion"/>
  <pageMargins left="0.23622047244094491" right="0.23622047244094491" top="0.74803149606299213" bottom="0.74803149606299213" header="0.31496062992125984" footer="0.31496062992125984"/>
  <pageSetup paperSize="9" scale="63" fitToHeight="0" orientation="landscape" r:id="rId1"/>
  <headerFooter>
    <oddFooter>&amp;C&amp;F - &amp;A - Pagina &amp;P di &amp;N</oddFoot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47"/>
  <sheetViews>
    <sheetView showGridLines="0" topLeftCell="A21" zoomScale="70" zoomScaleNormal="70" workbookViewId="0">
      <selection activeCell="H48" sqref="H48"/>
    </sheetView>
  </sheetViews>
  <sheetFormatPr defaultColWidth="9.109375" defaultRowHeight="14.4" x14ac:dyDescent="0.3"/>
  <cols>
    <col min="1" max="1" width="4.44140625" style="1" customWidth="1"/>
    <col min="2" max="2" width="25.109375" style="1" customWidth="1"/>
    <col min="3" max="3" width="20.6640625" style="1" customWidth="1"/>
    <col min="4" max="4" width="27.44140625" style="1" customWidth="1"/>
    <col min="5" max="5" width="20.6640625" style="1" customWidth="1"/>
    <col min="6" max="6" width="63.44140625" style="1" customWidth="1"/>
    <col min="7" max="7" width="16" style="1" customWidth="1"/>
    <col min="8" max="8" width="12.6640625" style="1" customWidth="1"/>
    <col min="9" max="9" width="10.44140625" style="1" customWidth="1"/>
    <col min="10" max="10" width="20.6640625" style="1" customWidth="1"/>
    <col min="11" max="11" width="16" style="1" customWidth="1"/>
    <col min="12" max="12" width="11.44140625" style="1" customWidth="1"/>
    <col min="13" max="13" width="10.6640625" style="1" customWidth="1"/>
    <col min="14" max="14" width="18.77734375" style="1" customWidth="1"/>
    <col min="15" max="16" width="22.6640625" style="1" customWidth="1"/>
    <col min="17" max="17" width="19.6640625" style="1" customWidth="1"/>
    <col min="18" max="16384" width="9.109375" style="1"/>
  </cols>
  <sheetData>
    <row r="1" spans="1:17" ht="23.4" x14ac:dyDescent="0.45">
      <c r="C1" s="231" t="s">
        <v>263</v>
      </c>
      <c r="D1" s="232"/>
      <c r="E1" s="232"/>
      <c r="F1" s="232"/>
      <c r="G1" s="232"/>
      <c r="H1" s="232"/>
      <c r="I1" s="232"/>
      <c r="J1" s="232"/>
      <c r="K1" s="232"/>
      <c r="L1" s="232"/>
      <c r="M1" s="232"/>
      <c r="N1" s="232"/>
      <c r="O1" s="232"/>
      <c r="P1" s="232"/>
    </row>
    <row r="4" spans="1:17" ht="18" x14ac:dyDescent="0.35">
      <c r="B4" s="266" t="s">
        <v>12</v>
      </c>
      <c r="C4" s="266"/>
      <c r="D4" s="266"/>
      <c r="E4" s="266"/>
    </row>
    <row r="5" spans="1:17" x14ac:dyDescent="0.3">
      <c r="B5" s="267" t="s">
        <v>242</v>
      </c>
      <c r="C5" s="267" t="s">
        <v>243</v>
      </c>
      <c r="D5" s="267" t="s">
        <v>243</v>
      </c>
      <c r="E5" s="267" t="s">
        <v>243</v>
      </c>
    </row>
    <row r="6" spans="1:17" x14ac:dyDescent="0.3">
      <c r="B6" s="267" t="s">
        <v>244</v>
      </c>
      <c r="C6" s="267" t="s">
        <v>245</v>
      </c>
      <c r="D6" s="267" t="s">
        <v>245</v>
      </c>
      <c r="E6" s="267" t="s">
        <v>245</v>
      </c>
    </row>
    <row r="7" spans="1:17" x14ac:dyDescent="0.3">
      <c r="B7" s="267" t="s">
        <v>246</v>
      </c>
      <c r="C7" s="267" t="s">
        <v>247</v>
      </c>
      <c r="D7" s="267" t="s">
        <v>247</v>
      </c>
      <c r="E7" s="267" t="s">
        <v>247</v>
      </c>
    </row>
    <row r="8" spans="1:17" x14ac:dyDescent="0.3">
      <c r="B8" s="267" t="s">
        <v>248</v>
      </c>
      <c r="C8" s="267" t="s">
        <v>249</v>
      </c>
      <c r="D8" s="267" t="s">
        <v>249</v>
      </c>
      <c r="E8" s="267" t="s">
        <v>249</v>
      </c>
    </row>
    <row r="9" spans="1:17" x14ac:dyDescent="0.3">
      <c r="B9" s="267" t="s">
        <v>250</v>
      </c>
      <c r="C9" s="267" t="s">
        <v>251</v>
      </c>
      <c r="D9" s="267" t="s">
        <v>251</v>
      </c>
      <c r="E9" s="267" t="s">
        <v>251</v>
      </c>
    </row>
    <row r="10" spans="1:17" x14ac:dyDescent="0.3">
      <c r="B10" s="267" t="s">
        <v>252</v>
      </c>
      <c r="C10" s="267" t="s">
        <v>252</v>
      </c>
      <c r="D10" s="267" t="s">
        <v>252</v>
      </c>
      <c r="E10" s="267" t="s">
        <v>252</v>
      </c>
    </row>
    <row r="13" spans="1:17" s="17" customFormat="1" ht="41.7" customHeight="1" x14ac:dyDescent="0.35">
      <c r="A13" s="265" t="s">
        <v>40</v>
      </c>
      <c r="B13" s="265"/>
      <c r="C13" s="265"/>
      <c r="D13" s="265"/>
      <c r="E13" s="265"/>
      <c r="F13" s="41" t="s">
        <v>41</v>
      </c>
      <c r="G13" s="241" t="s">
        <v>430</v>
      </c>
      <c r="H13" s="242"/>
      <c r="I13" s="243"/>
      <c r="J13" s="130" t="s">
        <v>429</v>
      </c>
      <c r="K13" s="233" t="s">
        <v>42</v>
      </c>
      <c r="L13" s="233"/>
      <c r="M13" s="233"/>
      <c r="N13" s="233"/>
      <c r="O13" s="233"/>
      <c r="P13" s="233" t="s">
        <v>431</v>
      </c>
      <c r="Q13" s="233"/>
    </row>
    <row r="14" spans="1:17" s="4" customFormat="1" ht="72" x14ac:dyDescent="0.3">
      <c r="A14" s="42" t="s">
        <v>0</v>
      </c>
      <c r="B14" s="42" t="s">
        <v>38</v>
      </c>
      <c r="C14" s="42" t="s">
        <v>10</v>
      </c>
      <c r="D14" s="42" t="s">
        <v>253</v>
      </c>
      <c r="E14" s="42" t="s">
        <v>11</v>
      </c>
      <c r="F14" s="42" t="s">
        <v>9</v>
      </c>
      <c r="G14" s="42">
        <v>1</v>
      </c>
      <c r="H14" s="42">
        <v>2</v>
      </c>
      <c r="I14" s="42">
        <v>3</v>
      </c>
      <c r="J14" s="42" t="s">
        <v>429</v>
      </c>
      <c r="K14" s="134" t="s">
        <v>1</v>
      </c>
      <c r="L14" s="135" t="s">
        <v>418</v>
      </c>
      <c r="M14" s="136" t="s">
        <v>432</v>
      </c>
      <c r="N14" s="42" t="s">
        <v>433</v>
      </c>
      <c r="O14" s="42" t="s">
        <v>23</v>
      </c>
      <c r="P14" s="42" t="s">
        <v>434</v>
      </c>
      <c r="Q14" s="42" t="s">
        <v>435</v>
      </c>
    </row>
    <row r="15" spans="1:17" ht="72.75" customHeight="1" x14ac:dyDescent="0.3">
      <c r="A15" s="261">
        <v>1</v>
      </c>
      <c r="B15" s="268" t="s">
        <v>352</v>
      </c>
      <c r="C15" s="261" t="s">
        <v>369</v>
      </c>
      <c r="D15" s="261" t="s">
        <v>302</v>
      </c>
      <c r="E15" s="261" t="s">
        <v>370</v>
      </c>
      <c r="F15" s="68" t="s">
        <v>309</v>
      </c>
      <c r="G15" s="250" t="s">
        <v>438</v>
      </c>
      <c r="H15" s="260"/>
      <c r="I15" s="260"/>
      <c r="J15" s="246" t="s">
        <v>682</v>
      </c>
      <c r="K15" s="244">
        <f>C32</f>
        <v>5</v>
      </c>
      <c r="L15" s="245">
        <f>C38</f>
        <v>0.625</v>
      </c>
      <c r="M15" s="244">
        <f>C45</f>
        <v>4.333333333333333</v>
      </c>
      <c r="N15" s="244">
        <f>K15*(1-L15)*M15</f>
        <v>8.125</v>
      </c>
      <c r="O15" s="264" t="s">
        <v>6</v>
      </c>
      <c r="P15" s="250" t="s">
        <v>625</v>
      </c>
      <c r="Q15" s="246" t="s">
        <v>666</v>
      </c>
    </row>
    <row r="16" spans="1:17" ht="158.25" customHeight="1" x14ac:dyDescent="0.3">
      <c r="A16" s="262"/>
      <c r="B16" s="269"/>
      <c r="C16" s="262"/>
      <c r="D16" s="262"/>
      <c r="E16" s="262"/>
      <c r="F16" s="68" t="s">
        <v>310</v>
      </c>
      <c r="G16" s="250"/>
      <c r="H16" s="260"/>
      <c r="I16" s="260"/>
      <c r="J16" s="246"/>
      <c r="K16" s="244"/>
      <c r="L16" s="245"/>
      <c r="M16" s="244"/>
      <c r="N16" s="244"/>
      <c r="O16" s="264"/>
      <c r="P16" s="250"/>
      <c r="Q16" s="246"/>
    </row>
    <row r="17" spans="1:24" ht="145.5" customHeight="1" x14ac:dyDescent="0.3">
      <c r="A17" s="262"/>
      <c r="B17" s="269"/>
      <c r="C17" s="262"/>
      <c r="D17" s="262"/>
      <c r="E17" s="262"/>
      <c r="F17" s="68" t="s">
        <v>314</v>
      </c>
      <c r="G17" s="250"/>
      <c r="H17" s="260"/>
      <c r="I17" s="260"/>
      <c r="J17" s="246"/>
      <c r="K17" s="244"/>
      <c r="L17" s="245"/>
      <c r="M17" s="244"/>
      <c r="N17" s="244"/>
      <c r="O17" s="264"/>
      <c r="P17" s="250"/>
      <c r="Q17" s="246"/>
    </row>
    <row r="18" spans="1:24" ht="124.8" x14ac:dyDescent="0.3">
      <c r="A18" s="262"/>
      <c r="B18" s="269"/>
      <c r="C18" s="262"/>
      <c r="D18" s="262"/>
      <c r="E18" s="262"/>
      <c r="F18" s="86" t="s">
        <v>311</v>
      </c>
      <c r="G18" s="250"/>
      <c r="H18" s="260"/>
      <c r="I18" s="260"/>
      <c r="J18" s="246"/>
      <c r="K18" s="244"/>
      <c r="L18" s="245"/>
      <c r="M18" s="244"/>
      <c r="N18" s="244"/>
      <c r="O18" s="264"/>
      <c r="P18" s="250"/>
      <c r="Q18" s="246"/>
    </row>
    <row r="19" spans="1:24" ht="109.2" x14ac:dyDescent="0.3">
      <c r="A19" s="262"/>
      <c r="B19" s="269"/>
      <c r="C19" s="262"/>
      <c r="D19" s="262"/>
      <c r="E19" s="262"/>
      <c r="F19" s="68" t="s">
        <v>312</v>
      </c>
      <c r="G19" s="250"/>
      <c r="H19" s="260"/>
      <c r="I19" s="260"/>
      <c r="J19" s="246"/>
      <c r="K19" s="244"/>
      <c r="L19" s="245"/>
      <c r="M19" s="244"/>
      <c r="N19" s="244"/>
      <c r="O19" s="264"/>
      <c r="P19" s="250"/>
      <c r="Q19" s="246"/>
    </row>
    <row r="20" spans="1:24" ht="109.2" x14ac:dyDescent="0.3">
      <c r="A20" s="263"/>
      <c r="B20" s="270"/>
      <c r="C20" s="263"/>
      <c r="D20" s="263"/>
      <c r="E20" s="263"/>
      <c r="F20" s="68" t="s">
        <v>313</v>
      </c>
      <c r="G20" s="250"/>
      <c r="H20" s="260"/>
      <c r="I20" s="260"/>
      <c r="J20" s="246"/>
      <c r="K20" s="244"/>
      <c r="L20" s="245"/>
      <c r="M20" s="244"/>
      <c r="N20" s="244"/>
      <c r="O20" s="264"/>
      <c r="P20" s="250"/>
      <c r="Q20" s="246"/>
    </row>
    <row r="21" spans="1:24" ht="276.75" customHeight="1" x14ac:dyDescent="0.3">
      <c r="A21" s="105">
        <v>2</v>
      </c>
      <c r="B21" s="221" t="s">
        <v>663</v>
      </c>
      <c r="C21" s="213" t="s">
        <v>664</v>
      </c>
      <c r="D21" s="203" t="s">
        <v>302</v>
      </c>
      <c r="E21" s="213" t="s">
        <v>665</v>
      </c>
      <c r="F21" s="86" t="s">
        <v>313</v>
      </c>
      <c r="G21" s="209"/>
      <c r="H21" s="208"/>
      <c r="I21" s="208"/>
      <c r="J21" s="183" t="s">
        <v>683</v>
      </c>
      <c r="K21" s="192">
        <f>D32</f>
        <v>5</v>
      </c>
      <c r="L21" s="193">
        <f>D38</f>
        <v>0.625</v>
      </c>
      <c r="M21" s="192">
        <f>D45</f>
        <v>3</v>
      </c>
      <c r="N21" s="192">
        <f>K21*(1-L21)*M21</f>
        <v>5.625</v>
      </c>
      <c r="O21" s="195" t="s">
        <v>5</v>
      </c>
      <c r="P21" s="209"/>
      <c r="Q21" s="208"/>
      <c r="R21" s="190"/>
      <c r="S21" s="191"/>
      <c r="T21" s="191"/>
      <c r="U21" s="191"/>
      <c r="V21" s="191"/>
      <c r="W21" s="191"/>
      <c r="X21" s="191"/>
    </row>
    <row r="22" spans="1:24" ht="173.25" customHeight="1" x14ac:dyDescent="0.3">
      <c r="A22" s="79">
        <v>3</v>
      </c>
      <c r="B22" s="76" t="s">
        <v>330</v>
      </c>
      <c r="C22" s="173" t="s">
        <v>325</v>
      </c>
      <c r="D22" s="107" t="s">
        <v>302</v>
      </c>
      <c r="E22" s="107" t="s">
        <v>374</v>
      </c>
      <c r="F22" s="68" t="s">
        <v>371</v>
      </c>
      <c r="G22" s="57" t="s">
        <v>438</v>
      </c>
      <c r="H22" s="208"/>
      <c r="I22" s="208"/>
      <c r="J22" s="183" t="s">
        <v>684</v>
      </c>
      <c r="K22" s="170">
        <f>E32</f>
        <v>5</v>
      </c>
      <c r="L22" s="180">
        <f>E38</f>
        <v>0.625</v>
      </c>
      <c r="M22" s="170">
        <f>E45</f>
        <v>3.6666666666666665</v>
      </c>
      <c r="N22" s="170">
        <f>K22*(1-L22)*M22</f>
        <v>6.875</v>
      </c>
      <c r="O22" s="185" t="s">
        <v>6</v>
      </c>
      <c r="P22" s="183" t="s">
        <v>625</v>
      </c>
      <c r="Q22" s="183" t="s">
        <v>667</v>
      </c>
    </row>
    <row r="23" spans="1:24" ht="14.7" customHeight="1" x14ac:dyDescent="0.3">
      <c r="A23" s="65"/>
      <c r="B23" s="65"/>
      <c r="C23" s="30"/>
      <c r="D23" s="30"/>
      <c r="E23" s="30"/>
      <c r="F23" s="30"/>
      <c r="G23" s="30"/>
      <c r="H23" s="30"/>
      <c r="I23" s="30"/>
      <c r="J23" s="30"/>
      <c r="K23" s="30"/>
      <c r="L23" s="30"/>
      <c r="M23" s="65"/>
      <c r="N23" s="65"/>
      <c r="O23" s="65"/>
      <c r="P23" s="65"/>
    </row>
    <row r="24" spans="1:24" x14ac:dyDescent="0.3">
      <c r="A24" s="65"/>
      <c r="B24" s="65"/>
      <c r="C24" s="30"/>
      <c r="D24" s="30"/>
      <c r="E24" s="30"/>
      <c r="F24" s="30"/>
      <c r="G24" s="30"/>
      <c r="H24" s="30"/>
      <c r="I24" s="30"/>
      <c r="J24" s="30"/>
      <c r="K24" s="30"/>
      <c r="L24" s="30"/>
      <c r="M24" s="65"/>
      <c r="N24" s="65"/>
      <c r="O24" s="65"/>
      <c r="P24" s="65"/>
    </row>
    <row r="25" spans="1:24" ht="18" x14ac:dyDescent="0.3">
      <c r="A25" s="30"/>
      <c r="B25" s="253" t="s">
        <v>410</v>
      </c>
      <c r="C25" s="254"/>
      <c r="D25" s="83"/>
      <c r="E25" s="83"/>
    </row>
    <row r="26" spans="1:24" x14ac:dyDescent="0.3">
      <c r="B26" s="20" t="s">
        <v>411</v>
      </c>
      <c r="C26" s="20" t="s">
        <v>412</v>
      </c>
      <c r="D26" s="20" t="s">
        <v>424</v>
      </c>
      <c r="E26" s="20" t="s">
        <v>425</v>
      </c>
      <c r="F26" s="82"/>
      <c r="G26" s="82"/>
      <c r="H26" s="29"/>
    </row>
    <row r="27" spans="1:24" x14ac:dyDescent="0.3">
      <c r="B27" s="121" t="s">
        <v>413</v>
      </c>
      <c r="C27" s="122">
        <v>1</v>
      </c>
      <c r="D27" s="122">
        <v>1</v>
      </c>
      <c r="E27" s="122">
        <v>1</v>
      </c>
      <c r="F27" s="223"/>
      <c r="G27" s="223"/>
      <c r="H27" s="29"/>
    </row>
    <row r="28" spans="1:24" x14ac:dyDescent="0.3">
      <c r="B28" s="121" t="s">
        <v>414</v>
      </c>
      <c r="C28" s="122">
        <v>1</v>
      </c>
      <c r="D28" s="122">
        <v>1</v>
      </c>
      <c r="E28" s="122">
        <v>1</v>
      </c>
      <c r="F28" s="223"/>
      <c r="G28" s="223"/>
      <c r="H28" s="29"/>
    </row>
    <row r="29" spans="1:24" ht="28.8" x14ac:dyDescent="0.3">
      <c r="A29" s="82"/>
      <c r="B29" s="121" t="s">
        <v>415</v>
      </c>
      <c r="C29" s="122">
        <v>5</v>
      </c>
      <c r="D29" s="122">
        <v>5</v>
      </c>
      <c r="E29" s="122">
        <v>5</v>
      </c>
      <c r="F29" s="223"/>
      <c r="G29" s="223"/>
      <c r="H29" s="82"/>
      <c r="I29" s="82"/>
      <c r="J29" s="82"/>
      <c r="K29" s="82"/>
      <c r="L29" s="82"/>
      <c r="M29" s="82"/>
      <c r="N29" s="82"/>
      <c r="O29" s="82"/>
      <c r="P29" s="82"/>
      <c r="Q29" s="82"/>
      <c r="R29" s="82"/>
      <c r="S29" s="82"/>
    </row>
    <row r="30" spans="1:24" ht="28.8" x14ac:dyDescent="0.3">
      <c r="A30" s="83"/>
      <c r="B30" s="121" t="s">
        <v>416</v>
      </c>
      <c r="C30" s="122">
        <v>4</v>
      </c>
      <c r="D30" s="122">
        <v>3</v>
      </c>
      <c r="E30" s="122">
        <v>4</v>
      </c>
      <c r="F30" s="223"/>
      <c r="G30" s="223"/>
      <c r="H30" s="83"/>
      <c r="I30" s="83"/>
      <c r="J30" s="83"/>
      <c r="K30" s="83"/>
      <c r="L30" s="83"/>
      <c r="M30" s="83"/>
      <c r="N30" s="83"/>
      <c r="O30" s="83"/>
      <c r="P30" s="83"/>
      <c r="Q30" s="83"/>
      <c r="R30" s="83"/>
      <c r="S30" s="83"/>
    </row>
    <row r="31" spans="1:24" x14ac:dyDescent="0.3">
      <c r="A31" s="83"/>
      <c r="B31" s="121" t="s">
        <v>417</v>
      </c>
      <c r="C31" s="122">
        <v>4</v>
      </c>
      <c r="D31" s="122">
        <v>4</v>
      </c>
      <c r="E31" s="122">
        <v>4</v>
      </c>
      <c r="F31" s="223"/>
      <c r="G31" s="223"/>
      <c r="H31" s="83"/>
      <c r="I31" s="83"/>
      <c r="J31" s="83"/>
      <c r="K31" s="83"/>
      <c r="L31" s="83"/>
      <c r="M31" s="83"/>
      <c r="N31" s="83"/>
      <c r="O31" s="83"/>
      <c r="P31" s="83"/>
      <c r="Q31" s="83"/>
      <c r="R31" s="83"/>
      <c r="S31" s="83"/>
    </row>
    <row r="32" spans="1:24" ht="15.6" x14ac:dyDescent="0.3">
      <c r="A32" s="83"/>
      <c r="B32" s="123" t="s">
        <v>61</v>
      </c>
      <c r="C32" s="124">
        <f>MAX(C27:C31)</f>
        <v>5</v>
      </c>
      <c r="D32" s="124">
        <f t="shared" ref="D32" si="0">MAX(D27:D31)</f>
        <v>5</v>
      </c>
      <c r="E32" s="124">
        <f>MAX(E27:E31)</f>
        <v>5</v>
      </c>
      <c r="F32" s="224"/>
      <c r="G32" s="224"/>
      <c r="H32" s="83"/>
      <c r="I32" s="83"/>
      <c r="J32" s="83"/>
      <c r="K32" s="83"/>
      <c r="L32" s="83"/>
      <c r="M32" s="83"/>
      <c r="N32" s="83"/>
      <c r="O32" s="83"/>
      <c r="P32" s="83"/>
      <c r="Q32" s="83"/>
      <c r="R32" s="83"/>
      <c r="S32" s="83"/>
    </row>
    <row r="33" spans="1:19" x14ac:dyDescent="0.3">
      <c r="A33" s="83"/>
      <c r="F33" s="85"/>
      <c r="G33" s="85"/>
      <c r="H33" s="83"/>
      <c r="I33" s="83"/>
      <c r="J33" s="83"/>
      <c r="K33" s="83"/>
      <c r="L33" s="83"/>
      <c r="M33" s="83"/>
      <c r="N33" s="83"/>
      <c r="O33" s="83"/>
      <c r="P33" s="83"/>
      <c r="Q33" s="83"/>
      <c r="R33" s="83"/>
      <c r="S33" s="83"/>
    </row>
    <row r="34" spans="1:19" ht="18" x14ac:dyDescent="0.3">
      <c r="A34" s="83"/>
      <c r="B34" s="255" t="s">
        <v>418</v>
      </c>
      <c r="C34" s="255"/>
      <c r="F34" s="85"/>
      <c r="G34" s="85"/>
      <c r="H34" s="83"/>
      <c r="I34" s="83"/>
      <c r="J34" s="83"/>
      <c r="K34" s="83"/>
      <c r="L34" s="83"/>
      <c r="M34" s="83"/>
      <c r="N34" s="83"/>
      <c r="O34" s="83"/>
      <c r="P34" s="83"/>
      <c r="Q34" s="83"/>
      <c r="R34" s="83"/>
      <c r="S34" s="83"/>
    </row>
    <row r="35" spans="1:19" x14ac:dyDescent="0.3">
      <c r="A35" s="83"/>
      <c r="B35" s="20" t="s">
        <v>411</v>
      </c>
      <c r="C35" s="20" t="s">
        <v>412</v>
      </c>
      <c r="D35" s="20" t="s">
        <v>424</v>
      </c>
      <c r="E35" s="20" t="s">
        <v>425</v>
      </c>
      <c r="F35" s="82"/>
      <c r="G35" s="82"/>
      <c r="H35" s="83"/>
      <c r="I35" s="83"/>
      <c r="J35" s="83"/>
      <c r="K35" s="83"/>
      <c r="L35" s="83"/>
      <c r="M35" s="83"/>
      <c r="N35" s="83"/>
      <c r="O35" s="83"/>
      <c r="P35" s="83"/>
      <c r="Q35" s="83"/>
      <c r="R35" s="83"/>
      <c r="S35" s="83"/>
    </row>
    <row r="36" spans="1:19" ht="15.6" x14ac:dyDescent="0.3">
      <c r="A36" s="84"/>
      <c r="B36" s="121" t="s">
        <v>419</v>
      </c>
      <c r="C36" s="125">
        <v>0.5</v>
      </c>
      <c r="D36" s="194">
        <v>0.5</v>
      </c>
      <c r="E36" s="194">
        <v>0.5</v>
      </c>
      <c r="F36" s="196"/>
      <c r="G36" s="196"/>
      <c r="H36" s="84"/>
      <c r="I36" s="84"/>
      <c r="J36" s="84"/>
      <c r="K36" s="84"/>
      <c r="L36" s="84"/>
      <c r="M36" s="84"/>
      <c r="N36" s="84"/>
      <c r="O36" s="84"/>
      <c r="P36" s="84"/>
      <c r="Q36" s="84"/>
      <c r="R36" s="84"/>
      <c r="S36" s="84"/>
    </row>
    <row r="37" spans="1:19" x14ac:dyDescent="0.3">
      <c r="A37" s="85"/>
      <c r="B37" s="126" t="s">
        <v>420</v>
      </c>
      <c r="C37" s="127">
        <v>0.75</v>
      </c>
      <c r="D37" s="127">
        <v>0.75</v>
      </c>
      <c r="E37" s="127">
        <v>0.75</v>
      </c>
      <c r="F37" s="225"/>
      <c r="G37" s="225"/>
      <c r="H37" s="85"/>
      <c r="I37" s="85"/>
      <c r="J37" s="85"/>
      <c r="K37" s="85"/>
      <c r="L37" s="85"/>
      <c r="M37" s="85"/>
      <c r="N37" s="85"/>
      <c r="O37" s="85"/>
      <c r="P37" s="85"/>
      <c r="Q37" s="85"/>
      <c r="R37" s="85"/>
      <c r="S37" s="85"/>
    </row>
    <row r="38" spans="1:19" ht="31.2" x14ac:dyDescent="0.3">
      <c r="A38" s="85"/>
      <c r="B38" s="22" t="s">
        <v>421</v>
      </c>
      <c r="C38" s="128">
        <f t="shared" ref="C38:E38" si="1">AVERAGE(C36:C37)</f>
        <v>0.625</v>
      </c>
      <c r="D38" s="128">
        <f t="shared" si="1"/>
        <v>0.625</v>
      </c>
      <c r="E38" s="128">
        <f t="shared" si="1"/>
        <v>0.625</v>
      </c>
      <c r="F38" s="226"/>
      <c r="G38" s="226"/>
      <c r="H38" s="85"/>
      <c r="I38" s="85"/>
      <c r="J38" s="85"/>
      <c r="K38" s="85"/>
      <c r="L38" s="85"/>
      <c r="M38" s="85"/>
      <c r="N38" s="85"/>
      <c r="O38" s="85"/>
      <c r="P38" s="85"/>
      <c r="Q38" s="85"/>
      <c r="R38" s="85"/>
      <c r="S38" s="85"/>
    </row>
    <row r="39" spans="1:19" x14ac:dyDescent="0.3">
      <c r="A39" s="85"/>
      <c r="F39" s="85"/>
      <c r="G39" s="85"/>
      <c r="H39" s="85"/>
      <c r="I39" s="85"/>
      <c r="J39" s="85"/>
      <c r="K39" s="85"/>
      <c r="L39" s="85"/>
      <c r="M39" s="85"/>
      <c r="N39" s="85"/>
      <c r="O39" s="85"/>
      <c r="P39" s="85"/>
      <c r="Q39" s="85"/>
      <c r="R39" s="85"/>
      <c r="S39" s="85"/>
    </row>
    <row r="40" spans="1:19" ht="18" x14ac:dyDescent="0.3">
      <c r="A40" s="85"/>
      <c r="B40" s="256" t="s">
        <v>422</v>
      </c>
      <c r="C40" s="256"/>
      <c r="F40" s="85"/>
      <c r="G40" s="85"/>
      <c r="H40" s="85"/>
      <c r="I40" s="85"/>
      <c r="J40" s="85"/>
      <c r="K40" s="85"/>
      <c r="L40" s="85"/>
      <c r="M40" s="85"/>
      <c r="N40" s="85"/>
      <c r="O40" s="85"/>
      <c r="P40" s="85"/>
      <c r="Q40" s="85"/>
      <c r="R40" s="85"/>
      <c r="S40" s="85"/>
    </row>
    <row r="41" spans="1:19" x14ac:dyDescent="0.3">
      <c r="A41" s="85"/>
      <c r="B41" s="20" t="s">
        <v>411</v>
      </c>
      <c r="C41" s="20" t="s">
        <v>412</v>
      </c>
      <c r="D41" s="20" t="s">
        <v>424</v>
      </c>
      <c r="E41" s="20" t="s">
        <v>425</v>
      </c>
      <c r="F41" s="82"/>
      <c r="G41" s="82"/>
      <c r="H41" s="85"/>
      <c r="I41" s="85"/>
      <c r="J41" s="85"/>
      <c r="K41" s="85"/>
      <c r="L41" s="85"/>
      <c r="M41" s="85"/>
      <c r="N41" s="85"/>
      <c r="O41" s="85"/>
      <c r="P41" s="85"/>
      <c r="Q41" s="85"/>
      <c r="R41" s="85"/>
      <c r="S41" s="85"/>
    </row>
    <row r="42" spans="1:19" x14ac:dyDescent="0.3">
      <c r="A42" s="82"/>
      <c r="B42" s="121" t="s">
        <v>63</v>
      </c>
      <c r="C42" s="122">
        <v>5</v>
      </c>
      <c r="D42" s="122">
        <v>3</v>
      </c>
      <c r="E42" s="122">
        <v>3</v>
      </c>
      <c r="F42" s="223"/>
      <c r="G42" s="223"/>
      <c r="H42" s="82"/>
      <c r="I42" s="82"/>
      <c r="J42" s="82"/>
      <c r="K42" s="82"/>
      <c r="L42" s="82"/>
      <c r="M42" s="82"/>
      <c r="N42" s="82"/>
      <c r="O42" s="82"/>
      <c r="P42" s="82"/>
      <c r="Q42" s="82"/>
      <c r="R42" s="82"/>
      <c r="S42" s="82"/>
    </row>
    <row r="43" spans="1:19" x14ac:dyDescent="0.3">
      <c r="A43" s="83"/>
      <c r="B43" s="121" t="s">
        <v>64</v>
      </c>
      <c r="C43" s="122">
        <v>4</v>
      </c>
      <c r="D43" s="122">
        <v>2</v>
      </c>
      <c r="E43" s="122">
        <v>4</v>
      </c>
      <c r="F43" s="223"/>
      <c r="G43" s="223"/>
      <c r="H43" s="83"/>
      <c r="I43" s="83"/>
      <c r="J43" s="83"/>
      <c r="K43" s="83"/>
      <c r="L43" s="83"/>
      <c r="M43" s="83"/>
      <c r="N43" s="83"/>
      <c r="O43" s="83"/>
      <c r="P43" s="83"/>
      <c r="Q43" s="83"/>
      <c r="R43" s="83"/>
      <c r="S43" s="83"/>
    </row>
    <row r="44" spans="1:19" x14ac:dyDescent="0.3">
      <c r="A44" s="83"/>
      <c r="B44" s="121" t="s">
        <v>65</v>
      </c>
      <c r="C44" s="122">
        <v>4</v>
      </c>
      <c r="D44" s="122">
        <v>4</v>
      </c>
      <c r="E44" s="122">
        <v>4</v>
      </c>
      <c r="F44" s="223"/>
      <c r="G44" s="223"/>
      <c r="H44" s="83"/>
      <c r="I44" s="83"/>
      <c r="J44" s="83"/>
      <c r="K44" s="83"/>
      <c r="L44" s="83"/>
      <c r="M44" s="83"/>
      <c r="N44" s="83"/>
      <c r="O44" s="83"/>
      <c r="P44" s="83"/>
      <c r="Q44" s="83"/>
      <c r="R44" s="83"/>
      <c r="S44" s="83"/>
    </row>
    <row r="45" spans="1:19" ht="15.6" x14ac:dyDescent="0.3">
      <c r="A45" s="83"/>
      <c r="B45" s="22" t="s">
        <v>423</v>
      </c>
      <c r="C45" s="129">
        <f t="shared" ref="C45:E45" si="2">AVERAGE(C42:C44)</f>
        <v>4.333333333333333</v>
      </c>
      <c r="D45" s="129">
        <f t="shared" si="2"/>
        <v>3</v>
      </c>
      <c r="E45" s="129">
        <f t="shared" si="2"/>
        <v>3.6666666666666665</v>
      </c>
      <c r="F45" s="227"/>
      <c r="G45" s="227"/>
      <c r="H45" s="83"/>
      <c r="I45" s="83"/>
      <c r="J45" s="83"/>
      <c r="K45" s="83"/>
      <c r="L45" s="83"/>
      <c r="M45" s="83"/>
      <c r="N45" s="83"/>
      <c r="O45" s="83"/>
      <c r="P45" s="83"/>
      <c r="Q45" s="83"/>
      <c r="R45" s="83"/>
      <c r="S45" s="83"/>
    </row>
    <row r="46" spans="1:19" x14ac:dyDescent="0.3">
      <c r="A46" s="83"/>
      <c r="B46" s="83"/>
      <c r="C46" s="83"/>
      <c r="D46" s="83"/>
      <c r="E46" s="83"/>
      <c r="F46" s="83"/>
      <c r="G46" s="83"/>
      <c r="H46" s="83"/>
      <c r="I46" s="83"/>
      <c r="J46" s="83"/>
      <c r="K46" s="83"/>
      <c r="L46" s="83"/>
      <c r="M46" s="83"/>
      <c r="N46" s="83"/>
      <c r="O46" s="83"/>
      <c r="P46" s="83"/>
      <c r="Q46" s="83"/>
      <c r="R46" s="83"/>
      <c r="S46" s="83"/>
    </row>
    <row r="47" spans="1:19" ht="15.6" x14ac:dyDescent="0.3">
      <c r="A47" s="84"/>
      <c r="B47" s="84"/>
      <c r="C47" s="84"/>
      <c r="D47" s="84"/>
      <c r="E47" s="84"/>
      <c r="F47" s="84"/>
      <c r="G47" s="84"/>
      <c r="H47" s="84"/>
      <c r="I47" s="84"/>
      <c r="J47" s="84"/>
      <c r="K47" s="84"/>
      <c r="L47" s="84"/>
      <c r="M47" s="84"/>
      <c r="N47" s="84"/>
      <c r="O47" s="84"/>
      <c r="P47" s="84"/>
      <c r="Q47" s="84"/>
      <c r="R47" s="84"/>
      <c r="S47" s="84"/>
    </row>
  </sheetData>
  <mergeCells count="31">
    <mergeCell ref="A15:A20"/>
    <mergeCell ref="C1:P1"/>
    <mergeCell ref="A13:E13"/>
    <mergeCell ref="B4:E4"/>
    <mergeCell ref="B5:E5"/>
    <mergeCell ref="B6:E6"/>
    <mergeCell ref="B7:E7"/>
    <mergeCell ref="B8:E8"/>
    <mergeCell ref="B9:E9"/>
    <mergeCell ref="B10:E10"/>
    <mergeCell ref="J15:J20"/>
    <mergeCell ref="K15:K20"/>
    <mergeCell ref="L15:L20"/>
    <mergeCell ref="B15:B20"/>
    <mergeCell ref="C15:C20"/>
    <mergeCell ref="D15:D20"/>
    <mergeCell ref="P13:Q13"/>
    <mergeCell ref="B25:C25"/>
    <mergeCell ref="B34:C34"/>
    <mergeCell ref="B40:C40"/>
    <mergeCell ref="G13:I13"/>
    <mergeCell ref="K13:O13"/>
    <mergeCell ref="E15:E20"/>
    <mergeCell ref="G15:G20"/>
    <mergeCell ref="H15:H20"/>
    <mergeCell ref="I15:I20"/>
    <mergeCell ref="M15:M20"/>
    <mergeCell ref="N15:N20"/>
    <mergeCell ref="O15:O20"/>
    <mergeCell ref="P15:P20"/>
    <mergeCell ref="Q15:Q20"/>
  </mergeCells>
  <phoneticPr fontId="24" type="noConversion"/>
  <pageMargins left="0.23622047244094491" right="0.23622047244094491" top="0.74803149606299213" bottom="0.74803149606299213" header="0.31496062992125984" footer="0.31496062992125984"/>
  <pageSetup paperSize="9" scale="40" fitToHeight="4"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276" operator="equal" id="{6BBB2207-A368-473A-A81C-3E0E5ADC9062}">
            <xm:f>'Tabella valutazione rischi'!$E$9</xm:f>
            <x14:dxf>
              <fill>
                <patternFill>
                  <bgColor rgb="FFFF0000"/>
                </patternFill>
              </fill>
            </x14:dxf>
          </x14:cfRule>
          <x14:cfRule type="cellIs" priority="277" operator="equal" id="{CC688B25-39B0-44D8-8EE0-873214C493B5}">
            <xm:f>'Tabella valutazione rischi'!$E$8</xm:f>
            <x14:dxf>
              <fill>
                <patternFill>
                  <bgColor rgb="FFFFC000"/>
                </patternFill>
              </fill>
            </x14:dxf>
          </x14:cfRule>
          <x14:cfRule type="cellIs" priority="278" operator="equal" id="{87A6390F-0353-482B-A266-44955AFF50BB}">
            <xm:f>'Tabella valutazione rischi'!$E$7</xm:f>
            <x14:dxf>
              <fill>
                <patternFill>
                  <bgColor rgb="FFFFFF00"/>
                </patternFill>
              </fill>
            </x14:dxf>
          </x14:cfRule>
          <x14:cfRule type="cellIs" priority="279" operator="equal" id="{7DCDE6C1-9EF7-440C-B0B3-90B8E750E4D7}">
            <xm:f>'Tabella valutazione rischi'!$E$6</xm:f>
            <x14:dxf>
              <fill>
                <patternFill>
                  <bgColor rgb="FF00B050"/>
                </patternFill>
              </fill>
            </x14:dxf>
          </x14:cfRule>
          <x14:cfRule type="cellIs" priority="280" operator="equal" id="{BBD53414-DF98-4E72-AF19-3E75950107FD}">
            <xm:f>'Tabella valutazione rischi'!$E$5</xm:f>
            <x14:dxf>
              <fill>
                <patternFill>
                  <bgColor theme="0"/>
                </patternFill>
              </fill>
            </x14:dxf>
          </x14:cfRule>
          <xm:sqref>N23:N24 D25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50"/>
  <sheetViews>
    <sheetView showGridLines="0" topLeftCell="A26" zoomScale="70" zoomScaleNormal="70" workbookViewId="0">
      <selection activeCell="N29" sqref="N29:Q50"/>
    </sheetView>
  </sheetViews>
  <sheetFormatPr defaultColWidth="9.109375" defaultRowHeight="14.4" x14ac:dyDescent="0.3"/>
  <cols>
    <col min="1" max="1" width="4.44140625" style="1" customWidth="1"/>
    <col min="2" max="2" width="26" style="1" customWidth="1"/>
    <col min="3" max="3" width="23" style="1" customWidth="1"/>
    <col min="4" max="4" width="17.6640625" style="1" customWidth="1"/>
    <col min="5" max="5" width="20.6640625" style="1" customWidth="1"/>
    <col min="6" max="6" width="62.6640625" style="1" customWidth="1"/>
    <col min="7" max="7" width="11.6640625" style="1" customWidth="1"/>
    <col min="8" max="8" width="10.44140625" style="1" bestFit="1" customWidth="1"/>
    <col min="9" max="9" width="10.33203125" style="1" bestFit="1" customWidth="1"/>
    <col min="10" max="10" width="20.6640625" style="1" customWidth="1"/>
    <col min="11" max="11" width="13.44140625" style="1" customWidth="1"/>
    <col min="12" max="12" width="12.6640625" style="1" customWidth="1"/>
    <col min="13" max="13" width="10.6640625" style="1" customWidth="1"/>
    <col min="14" max="14" width="16.109375" style="1" customWidth="1"/>
    <col min="15" max="16" width="20.6640625" style="1" customWidth="1"/>
    <col min="17" max="17" width="21.6640625" style="1" customWidth="1"/>
    <col min="18" max="18" width="13.109375" style="1" customWidth="1"/>
    <col min="19" max="16384" width="9.109375" style="1"/>
  </cols>
  <sheetData>
    <row r="1" spans="1:17" ht="23.4" x14ac:dyDescent="0.45">
      <c r="C1" s="271" t="s">
        <v>264</v>
      </c>
      <c r="D1" s="271"/>
      <c r="E1" s="271"/>
      <c r="F1" s="271"/>
      <c r="G1" s="271"/>
      <c r="H1" s="271"/>
      <c r="I1" s="271"/>
      <c r="J1" s="271"/>
      <c r="K1" s="271"/>
      <c r="L1" s="271"/>
      <c r="M1" s="271"/>
      <c r="N1" s="271"/>
      <c r="O1" s="271"/>
      <c r="P1" s="271"/>
    </row>
    <row r="4" spans="1:17" ht="18" x14ac:dyDescent="0.35">
      <c r="B4" s="266" t="s">
        <v>12</v>
      </c>
      <c r="C4" s="266"/>
      <c r="D4" s="266"/>
      <c r="E4" s="266"/>
    </row>
    <row r="5" spans="1:17" ht="18" x14ac:dyDescent="0.3">
      <c r="B5" s="46" t="s">
        <v>16</v>
      </c>
      <c r="C5" s="47"/>
      <c r="D5" s="47"/>
      <c r="E5" s="48"/>
    </row>
    <row r="6" spans="1:17" ht="18" x14ac:dyDescent="0.3">
      <c r="B6" s="46" t="s">
        <v>17</v>
      </c>
      <c r="C6" s="47"/>
      <c r="D6" s="47"/>
      <c r="E6" s="48"/>
    </row>
    <row r="7" spans="1:17" ht="18" x14ac:dyDescent="0.3">
      <c r="B7" s="46" t="s">
        <v>18</v>
      </c>
      <c r="C7" s="47"/>
      <c r="D7" s="47"/>
      <c r="E7" s="48"/>
    </row>
    <row r="8" spans="1:17" ht="18" x14ac:dyDescent="0.3">
      <c r="B8" s="46" t="s">
        <v>19</v>
      </c>
      <c r="C8" s="47"/>
      <c r="D8" s="47"/>
      <c r="E8" s="48"/>
    </row>
    <row r="9" spans="1:17" ht="18" x14ac:dyDescent="0.3">
      <c r="B9" s="46" t="s">
        <v>20</v>
      </c>
      <c r="C9" s="47"/>
      <c r="D9" s="47"/>
      <c r="E9" s="48"/>
    </row>
    <row r="10" spans="1:17" ht="18" x14ac:dyDescent="0.3">
      <c r="B10" s="46" t="s">
        <v>21</v>
      </c>
      <c r="C10" s="47"/>
      <c r="D10" s="47"/>
      <c r="E10" s="48"/>
    </row>
    <row r="14" spans="1:17" s="17" customFormat="1" ht="38.700000000000003" customHeight="1" x14ac:dyDescent="0.35">
      <c r="A14" s="265" t="s">
        <v>40</v>
      </c>
      <c r="B14" s="265"/>
      <c r="C14" s="265"/>
      <c r="D14" s="265"/>
      <c r="E14" s="265"/>
      <c r="F14" s="41" t="s">
        <v>41</v>
      </c>
      <c r="G14" s="241" t="s">
        <v>430</v>
      </c>
      <c r="H14" s="242"/>
      <c r="I14" s="243"/>
      <c r="J14" s="130" t="s">
        <v>429</v>
      </c>
      <c r="K14" s="233" t="s">
        <v>42</v>
      </c>
      <c r="L14" s="233"/>
      <c r="M14" s="233"/>
      <c r="N14" s="233"/>
      <c r="O14" s="233"/>
      <c r="P14" s="233" t="s">
        <v>431</v>
      </c>
      <c r="Q14" s="233"/>
    </row>
    <row r="15" spans="1:17" s="4" customFormat="1" ht="72" x14ac:dyDescent="0.3">
      <c r="A15" s="42" t="s">
        <v>0</v>
      </c>
      <c r="B15" s="42" t="s">
        <v>38</v>
      </c>
      <c r="C15" s="42" t="s">
        <v>10</v>
      </c>
      <c r="D15" s="42" t="s">
        <v>253</v>
      </c>
      <c r="E15" s="42" t="s">
        <v>11</v>
      </c>
      <c r="F15" s="42" t="s">
        <v>9</v>
      </c>
      <c r="G15" s="42">
        <v>1</v>
      </c>
      <c r="H15" s="42">
        <v>2</v>
      </c>
      <c r="I15" s="42">
        <v>3</v>
      </c>
      <c r="J15" s="42" t="s">
        <v>429</v>
      </c>
      <c r="K15" s="134" t="s">
        <v>1</v>
      </c>
      <c r="L15" s="135" t="s">
        <v>418</v>
      </c>
      <c r="M15" s="136" t="s">
        <v>432</v>
      </c>
      <c r="N15" s="42" t="s">
        <v>433</v>
      </c>
      <c r="O15" s="42" t="s">
        <v>23</v>
      </c>
      <c r="P15" s="42" t="s">
        <v>434</v>
      </c>
      <c r="Q15" s="42" t="s">
        <v>435</v>
      </c>
    </row>
    <row r="16" spans="1:17" ht="257.25" customHeight="1" x14ac:dyDescent="0.3">
      <c r="A16" s="43">
        <v>1</v>
      </c>
      <c r="B16" s="73" t="s">
        <v>342</v>
      </c>
      <c r="C16" s="171" t="s">
        <v>341</v>
      </c>
      <c r="D16" s="172" t="s">
        <v>302</v>
      </c>
      <c r="E16" s="172" t="s">
        <v>375</v>
      </c>
      <c r="F16" s="45" t="s">
        <v>320</v>
      </c>
      <c r="G16" s="210"/>
      <c r="H16" s="210"/>
      <c r="I16" s="210"/>
      <c r="J16" s="141" t="s">
        <v>670</v>
      </c>
      <c r="K16" s="170">
        <f>C35</f>
        <v>3</v>
      </c>
      <c r="L16" s="170">
        <f>C41</f>
        <v>0.75</v>
      </c>
      <c r="M16" s="170">
        <f>C48</f>
        <v>3</v>
      </c>
      <c r="N16" s="170">
        <f>K16*(1-L16)*M16</f>
        <v>2.25</v>
      </c>
      <c r="O16" s="195" t="s">
        <v>5</v>
      </c>
      <c r="P16" s="210"/>
      <c r="Q16" s="210"/>
    </row>
    <row r="17" spans="1:18" ht="235.5" customHeight="1" x14ac:dyDescent="0.3">
      <c r="A17" s="43">
        <v>2</v>
      </c>
      <c r="B17" s="44" t="s">
        <v>343</v>
      </c>
      <c r="C17" s="171" t="s">
        <v>341</v>
      </c>
      <c r="D17" s="172" t="s">
        <v>302</v>
      </c>
      <c r="E17" s="172" t="s">
        <v>375</v>
      </c>
      <c r="F17" s="45" t="s">
        <v>320</v>
      </c>
      <c r="G17" s="210"/>
      <c r="H17" s="210"/>
      <c r="I17" s="210"/>
      <c r="J17" s="183" t="s">
        <v>671</v>
      </c>
      <c r="K17" s="170">
        <f>D35</f>
        <v>3</v>
      </c>
      <c r="L17" s="170">
        <f>D41</f>
        <v>0.75</v>
      </c>
      <c r="M17" s="170">
        <f>D48</f>
        <v>3</v>
      </c>
      <c r="N17" s="170">
        <f t="shared" ref="N17:N26" si="0">K17*(1-L17)*M17</f>
        <v>2.25</v>
      </c>
      <c r="O17" s="195" t="s">
        <v>5</v>
      </c>
      <c r="P17" s="210"/>
      <c r="Q17" s="210"/>
    </row>
    <row r="18" spans="1:18" ht="249" customHeight="1" x14ac:dyDescent="0.3">
      <c r="A18" s="106">
        <v>3</v>
      </c>
      <c r="B18" s="44" t="s">
        <v>336</v>
      </c>
      <c r="C18" s="173" t="s">
        <v>335</v>
      </c>
      <c r="D18" s="172" t="s">
        <v>302</v>
      </c>
      <c r="E18" s="172" t="s">
        <v>376</v>
      </c>
      <c r="F18" s="45" t="s">
        <v>320</v>
      </c>
      <c r="G18" s="210"/>
      <c r="H18" s="208"/>
      <c r="I18" s="208"/>
      <c r="J18" s="57" t="s">
        <v>657</v>
      </c>
      <c r="K18" s="179">
        <f>E35</f>
        <v>3</v>
      </c>
      <c r="L18" s="179">
        <f>E41</f>
        <v>0.75</v>
      </c>
      <c r="M18" s="179">
        <f>E48</f>
        <v>3</v>
      </c>
      <c r="N18" s="170">
        <f t="shared" si="0"/>
        <v>2.25</v>
      </c>
      <c r="O18" s="195" t="s">
        <v>5</v>
      </c>
      <c r="P18" s="208"/>
      <c r="Q18" s="208"/>
    </row>
    <row r="19" spans="1:18" ht="198" x14ac:dyDescent="0.3">
      <c r="A19" s="106">
        <v>4</v>
      </c>
      <c r="B19" s="44" t="s">
        <v>377</v>
      </c>
      <c r="C19" s="173" t="s">
        <v>335</v>
      </c>
      <c r="D19" s="172" t="s">
        <v>302</v>
      </c>
      <c r="E19" s="172" t="s">
        <v>376</v>
      </c>
      <c r="F19" s="45" t="s">
        <v>321</v>
      </c>
      <c r="G19" s="208"/>
      <c r="H19" s="208"/>
      <c r="I19" s="208"/>
      <c r="J19" s="57" t="s">
        <v>658</v>
      </c>
      <c r="K19" s="179">
        <f>F35</f>
        <v>3</v>
      </c>
      <c r="L19" s="179">
        <f>F41</f>
        <v>0.75</v>
      </c>
      <c r="M19" s="179">
        <f>F48</f>
        <v>3</v>
      </c>
      <c r="N19" s="170">
        <f t="shared" si="0"/>
        <v>2.25</v>
      </c>
      <c r="O19" s="195" t="s">
        <v>5</v>
      </c>
      <c r="P19" s="208"/>
      <c r="Q19" s="208"/>
    </row>
    <row r="20" spans="1:18" ht="198" x14ac:dyDescent="0.3">
      <c r="A20" s="43">
        <v>5</v>
      </c>
      <c r="B20" s="154" t="s">
        <v>339</v>
      </c>
      <c r="C20" s="173" t="s">
        <v>335</v>
      </c>
      <c r="D20" s="172" t="s">
        <v>302</v>
      </c>
      <c r="E20" s="172" t="s">
        <v>376</v>
      </c>
      <c r="F20" s="45" t="s">
        <v>321</v>
      </c>
      <c r="G20" s="208"/>
      <c r="H20" s="208"/>
      <c r="I20" s="208"/>
      <c r="J20" s="222" t="s">
        <v>685</v>
      </c>
      <c r="K20" s="179">
        <f>G35</f>
        <v>4</v>
      </c>
      <c r="L20" s="179">
        <f>G41</f>
        <v>0.75</v>
      </c>
      <c r="M20" s="179">
        <f>G48</f>
        <v>2.6666666666666665</v>
      </c>
      <c r="N20" s="170">
        <f t="shared" si="0"/>
        <v>2.6666666666666665</v>
      </c>
      <c r="O20" s="195" t="s">
        <v>5</v>
      </c>
      <c r="P20" s="208"/>
      <c r="Q20" s="208"/>
    </row>
    <row r="21" spans="1:18" ht="230.25" customHeight="1" x14ac:dyDescent="0.3">
      <c r="A21" s="107">
        <v>6</v>
      </c>
      <c r="B21" s="198" t="s">
        <v>656</v>
      </c>
      <c r="C21" s="186" t="s">
        <v>334</v>
      </c>
      <c r="D21" s="186" t="s">
        <v>302</v>
      </c>
      <c r="E21" s="186" t="s">
        <v>378</v>
      </c>
      <c r="F21" s="199" t="s">
        <v>296</v>
      </c>
      <c r="G21" s="211"/>
      <c r="H21" s="211"/>
      <c r="I21" s="211"/>
      <c r="J21" s="200" t="s">
        <v>659</v>
      </c>
      <c r="K21" s="201">
        <f>H35</f>
        <v>3</v>
      </c>
      <c r="L21" s="201">
        <f>H41</f>
        <v>0.75</v>
      </c>
      <c r="M21" s="201">
        <f>H48</f>
        <v>2.6666666666666665</v>
      </c>
      <c r="N21" s="192">
        <f t="shared" si="0"/>
        <v>2</v>
      </c>
      <c r="O21" s="195" t="s">
        <v>5</v>
      </c>
      <c r="P21" s="211"/>
      <c r="Q21" s="211"/>
      <c r="R21" s="191"/>
    </row>
    <row r="22" spans="1:18" ht="180" x14ac:dyDescent="0.3">
      <c r="A22" s="91">
        <v>7</v>
      </c>
      <c r="B22" s="198" t="s">
        <v>626</v>
      </c>
      <c r="C22" s="173" t="s">
        <v>334</v>
      </c>
      <c r="D22" s="172" t="s">
        <v>302</v>
      </c>
      <c r="E22" s="172" t="s">
        <v>378</v>
      </c>
      <c r="F22" s="74" t="s">
        <v>296</v>
      </c>
      <c r="G22" s="208"/>
      <c r="H22" s="208"/>
      <c r="I22" s="208"/>
      <c r="J22" s="155" t="s">
        <v>634</v>
      </c>
      <c r="K22" s="179">
        <f>I35</f>
        <v>4</v>
      </c>
      <c r="L22" s="179">
        <f>I41</f>
        <v>0.75</v>
      </c>
      <c r="M22" s="179">
        <f>I48</f>
        <v>2.6666666666666665</v>
      </c>
      <c r="N22" s="170">
        <f t="shared" si="0"/>
        <v>2.6666666666666665</v>
      </c>
      <c r="O22" s="195" t="s">
        <v>5</v>
      </c>
      <c r="P22" s="208"/>
      <c r="Q22" s="208"/>
    </row>
    <row r="23" spans="1:18" ht="144" x14ac:dyDescent="0.3">
      <c r="A23" s="173">
        <v>8</v>
      </c>
      <c r="B23" s="44" t="s">
        <v>161</v>
      </c>
      <c r="C23" s="173" t="s">
        <v>325</v>
      </c>
      <c r="D23" s="107" t="s">
        <v>302</v>
      </c>
      <c r="E23" s="107" t="s">
        <v>379</v>
      </c>
      <c r="F23" s="45" t="s">
        <v>284</v>
      </c>
      <c r="G23" s="208"/>
      <c r="H23" s="208"/>
      <c r="I23" s="208"/>
      <c r="J23" s="155" t="s">
        <v>633</v>
      </c>
      <c r="K23" s="179">
        <f>J35</f>
        <v>4</v>
      </c>
      <c r="L23" s="179">
        <f>J41</f>
        <v>0.75</v>
      </c>
      <c r="M23" s="179">
        <f>J48</f>
        <v>2.6666666666666665</v>
      </c>
      <c r="N23" s="170">
        <f t="shared" si="0"/>
        <v>2.6666666666666665</v>
      </c>
      <c r="O23" s="195" t="s">
        <v>5</v>
      </c>
      <c r="P23" s="208"/>
      <c r="Q23" s="208"/>
    </row>
    <row r="24" spans="1:18" ht="216" x14ac:dyDescent="0.3">
      <c r="A24" s="173">
        <v>9</v>
      </c>
      <c r="B24" s="44" t="s">
        <v>326</v>
      </c>
      <c r="C24" s="173" t="s">
        <v>329</v>
      </c>
      <c r="D24" s="107" t="s">
        <v>302</v>
      </c>
      <c r="E24" s="107" t="s">
        <v>379</v>
      </c>
      <c r="F24" s="45" t="s">
        <v>295</v>
      </c>
      <c r="G24" s="208"/>
      <c r="H24" s="208"/>
      <c r="I24" s="208"/>
      <c r="J24" s="155" t="s">
        <v>669</v>
      </c>
      <c r="K24" s="179">
        <f>K35</f>
        <v>4</v>
      </c>
      <c r="L24" s="179">
        <f>K41</f>
        <v>0.75</v>
      </c>
      <c r="M24" s="179">
        <f>K48</f>
        <v>2.6666666666666665</v>
      </c>
      <c r="N24" s="170">
        <f t="shared" si="0"/>
        <v>2.6666666666666665</v>
      </c>
      <c r="O24" s="195" t="s">
        <v>5</v>
      </c>
      <c r="P24" s="208"/>
      <c r="Q24" s="208"/>
    </row>
    <row r="25" spans="1:18" ht="180" x14ac:dyDescent="0.3">
      <c r="A25" s="173">
        <v>10</v>
      </c>
      <c r="B25" s="44" t="s">
        <v>327</v>
      </c>
      <c r="C25" s="173" t="s">
        <v>325</v>
      </c>
      <c r="D25" s="107" t="s">
        <v>302</v>
      </c>
      <c r="E25" s="107" t="s">
        <v>379</v>
      </c>
      <c r="F25" s="74" t="s">
        <v>296</v>
      </c>
      <c r="G25" s="208"/>
      <c r="H25" s="208"/>
      <c r="I25" s="208"/>
      <c r="J25" s="57" t="s">
        <v>660</v>
      </c>
      <c r="K25" s="179">
        <f>L35</f>
        <v>4</v>
      </c>
      <c r="L25" s="179">
        <f>L41</f>
        <v>0.75</v>
      </c>
      <c r="M25" s="179">
        <f>L48</f>
        <v>2.6666666666666665</v>
      </c>
      <c r="N25" s="170">
        <f t="shared" si="0"/>
        <v>2.6666666666666665</v>
      </c>
      <c r="O25" s="195" t="s">
        <v>5</v>
      </c>
      <c r="P25" s="208"/>
      <c r="Q25" s="208"/>
    </row>
    <row r="26" spans="1:18" ht="180" x14ac:dyDescent="0.3">
      <c r="A26" s="173">
        <v>11</v>
      </c>
      <c r="B26" s="44" t="s">
        <v>331</v>
      </c>
      <c r="C26" s="173" t="s">
        <v>325</v>
      </c>
      <c r="D26" s="107" t="s">
        <v>302</v>
      </c>
      <c r="E26" s="107" t="s">
        <v>379</v>
      </c>
      <c r="F26" s="74" t="s">
        <v>296</v>
      </c>
      <c r="G26" s="208"/>
      <c r="H26" s="208"/>
      <c r="I26" s="208"/>
      <c r="J26" s="183" t="s">
        <v>661</v>
      </c>
      <c r="K26" s="179">
        <f>M35</f>
        <v>4</v>
      </c>
      <c r="L26" s="179">
        <f>M41</f>
        <v>0.75</v>
      </c>
      <c r="M26" s="179">
        <f>M48</f>
        <v>2.6666666666666665</v>
      </c>
      <c r="N26" s="170">
        <f t="shared" si="0"/>
        <v>2.6666666666666665</v>
      </c>
      <c r="O26" s="195" t="s">
        <v>5</v>
      </c>
      <c r="P26" s="208"/>
      <c r="Q26" s="208"/>
    </row>
    <row r="27" spans="1:18" ht="32.700000000000003" customHeight="1" x14ac:dyDescent="0.3">
      <c r="B27" s="272"/>
      <c r="C27" s="272"/>
      <c r="D27" s="272"/>
      <c r="E27" s="272"/>
      <c r="F27" s="272"/>
      <c r="G27" s="272"/>
      <c r="H27" s="272"/>
      <c r="I27" s="272"/>
      <c r="J27" s="272"/>
    </row>
    <row r="28" spans="1:18" ht="18" x14ac:dyDescent="0.3">
      <c r="B28" s="253" t="s">
        <v>410</v>
      </c>
      <c r="C28" s="254"/>
      <c r="D28" s="83"/>
      <c r="E28" s="83"/>
    </row>
    <row r="29" spans="1:18" ht="28.8" x14ac:dyDescent="0.3">
      <c r="B29" s="20" t="s">
        <v>411</v>
      </c>
      <c r="C29" s="20" t="s">
        <v>412</v>
      </c>
      <c r="D29" s="20" t="s">
        <v>424</v>
      </c>
      <c r="E29" s="20" t="s">
        <v>425</v>
      </c>
      <c r="F29" s="20" t="s">
        <v>426</v>
      </c>
      <c r="G29" s="20" t="s">
        <v>624</v>
      </c>
      <c r="H29" s="20" t="s">
        <v>627</v>
      </c>
      <c r="I29" s="20" t="s">
        <v>628</v>
      </c>
      <c r="J29" s="20" t="s">
        <v>629</v>
      </c>
      <c r="K29" s="20" t="s">
        <v>630</v>
      </c>
      <c r="L29" s="20" t="s">
        <v>631</v>
      </c>
      <c r="M29" s="20" t="s">
        <v>632</v>
      </c>
      <c r="N29" s="82"/>
      <c r="O29" s="82"/>
      <c r="P29" s="82"/>
      <c r="Q29" s="191"/>
    </row>
    <row r="30" spans="1:18" x14ac:dyDescent="0.3">
      <c r="B30" s="121" t="s">
        <v>413</v>
      </c>
      <c r="C30" s="122">
        <v>1</v>
      </c>
      <c r="D30" s="122">
        <v>1</v>
      </c>
      <c r="E30" s="122">
        <v>1</v>
      </c>
      <c r="F30" s="122">
        <v>1</v>
      </c>
      <c r="G30" s="122">
        <v>1</v>
      </c>
      <c r="H30" s="122">
        <v>1</v>
      </c>
      <c r="I30" s="122">
        <v>1</v>
      </c>
      <c r="J30" s="202">
        <v>1</v>
      </c>
      <c r="K30" s="122">
        <v>1</v>
      </c>
      <c r="L30" s="197">
        <v>1</v>
      </c>
      <c r="M30" s="122">
        <v>1</v>
      </c>
      <c r="N30" s="223"/>
      <c r="O30" s="223"/>
      <c r="P30" s="223"/>
      <c r="Q30" s="191"/>
    </row>
    <row r="31" spans="1:18" x14ac:dyDescent="0.3">
      <c r="B31" s="121" t="s">
        <v>414</v>
      </c>
      <c r="C31" s="122">
        <v>1</v>
      </c>
      <c r="D31" s="122">
        <v>1</v>
      </c>
      <c r="E31" s="122">
        <v>1</v>
      </c>
      <c r="F31" s="122">
        <v>1</v>
      </c>
      <c r="G31" s="122">
        <v>1</v>
      </c>
      <c r="H31" s="122">
        <v>1</v>
      </c>
      <c r="I31" s="122">
        <v>1</v>
      </c>
      <c r="J31" s="202">
        <v>1</v>
      </c>
      <c r="K31" s="122">
        <v>1</v>
      </c>
      <c r="L31" s="122">
        <v>1</v>
      </c>
      <c r="M31" s="122">
        <v>1</v>
      </c>
      <c r="N31" s="223"/>
      <c r="O31" s="223"/>
      <c r="P31" s="223"/>
      <c r="Q31" s="191"/>
    </row>
    <row r="32" spans="1:18" ht="28.8" x14ac:dyDescent="0.3">
      <c r="B32" s="121" t="s">
        <v>415</v>
      </c>
      <c r="C32" s="122">
        <v>3</v>
      </c>
      <c r="D32" s="122">
        <v>3</v>
      </c>
      <c r="E32" s="122">
        <v>3</v>
      </c>
      <c r="F32" s="122">
        <v>3</v>
      </c>
      <c r="G32" s="122">
        <v>3</v>
      </c>
      <c r="H32" s="122">
        <v>3</v>
      </c>
      <c r="I32" s="122">
        <v>3</v>
      </c>
      <c r="J32" s="202">
        <v>4</v>
      </c>
      <c r="K32" s="122">
        <v>4</v>
      </c>
      <c r="L32" s="122">
        <v>4</v>
      </c>
      <c r="M32" s="122">
        <v>4</v>
      </c>
      <c r="N32" s="223"/>
      <c r="O32" s="223"/>
      <c r="P32" s="223"/>
      <c r="Q32" s="191"/>
    </row>
    <row r="33" spans="2:17" ht="28.8" x14ac:dyDescent="0.3">
      <c r="B33" s="121" t="s">
        <v>416</v>
      </c>
      <c r="C33" s="122">
        <v>2</v>
      </c>
      <c r="D33" s="122">
        <v>2</v>
      </c>
      <c r="E33" s="122">
        <v>1</v>
      </c>
      <c r="F33" s="122">
        <v>2</v>
      </c>
      <c r="G33" s="122">
        <v>2</v>
      </c>
      <c r="H33" s="122">
        <v>2</v>
      </c>
      <c r="I33" s="122">
        <v>2</v>
      </c>
      <c r="J33" s="202">
        <v>2</v>
      </c>
      <c r="K33" s="122">
        <v>2</v>
      </c>
      <c r="L33" s="122">
        <v>2</v>
      </c>
      <c r="M33" s="122">
        <v>2</v>
      </c>
      <c r="N33" s="223"/>
      <c r="O33" s="223"/>
      <c r="P33" s="223"/>
      <c r="Q33" s="191"/>
    </row>
    <row r="34" spans="2:17" x14ac:dyDescent="0.3">
      <c r="B34" s="121" t="s">
        <v>417</v>
      </c>
      <c r="C34" s="122">
        <v>2</v>
      </c>
      <c r="D34" s="122">
        <v>2</v>
      </c>
      <c r="E34" s="122">
        <v>2</v>
      </c>
      <c r="F34" s="122">
        <v>2</v>
      </c>
      <c r="G34" s="122">
        <v>4</v>
      </c>
      <c r="H34" s="122">
        <v>2</v>
      </c>
      <c r="I34" s="122">
        <v>4</v>
      </c>
      <c r="J34" s="202">
        <v>3</v>
      </c>
      <c r="K34" s="202">
        <v>3</v>
      </c>
      <c r="L34" s="202">
        <v>3</v>
      </c>
      <c r="M34" s="202">
        <v>3</v>
      </c>
      <c r="N34" s="223"/>
      <c r="O34" s="223"/>
      <c r="P34" s="223"/>
      <c r="Q34" s="191"/>
    </row>
    <row r="35" spans="2:17" ht="15.6" x14ac:dyDescent="0.3">
      <c r="B35" s="123" t="s">
        <v>61</v>
      </c>
      <c r="C35" s="124">
        <f>MAX(C30:C34)</f>
        <v>3</v>
      </c>
      <c r="D35" s="124">
        <f t="shared" ref="D35:F35" si="1">MAX(D30:D34)</f>
        <v>3</v>
      </c>
      <c r="E35" s="124">
        <f t="shared" si="1"/>
        <v>3</v>
      </c>
      <c r="F35" s="124">
        <f t="shared" si="1"/>
        <v>3</v>
      </c>
      <c r="G35" s="124">
        <f t="shared" ref="G35:M35" si="2">MAX(G30:G34)</f>
        <v>4</v>
      </c>
      <c r="H35" s="124">
        <f t="shared" si="2"/>
        <v>3</v>
      </c>
      <c r="I35" s="124">
        <f t="shared" si="2"/>
        <v>4</v>
      </c>
      <c r="J35" s="124">
        <f t="shared" si="2"/>
        <v>4</v>
      </c>
      <c r="K35" s="124">
        <f t="shared" si="2"/>
        <v>4</v>
      </c>
      <c r="L35" s="124">
        <f t="shared" si="2"/>
        <v>4</v>
      </c>
      <c r="M35" s="124">
        <f t="shared" si="2"/>
        <v>4</v>
      </c>
      <c r="N35" s="224"/>
      <c r="O35" s="224"/>
      <c r="P35" s="224"/>
      <c r="Q35" s="191"/>
    </row>
    <row r="36" spans="2:17" x14ac:dyDescent="0.3">
      <c r="N36" s="85"/>
      <c r="O36" s="85"/>
      <c r="P36" s="85"/>
      <c r="Q36" s="191"/>
    </row>
    <row r="37" spans="2:17" ht="18" x14ac:dyDescent="0.3">
      <c r="B37" s="255" t="s">
        <v>418</v>
      </c>
      <c r="C37" s="255"/>
      <c r="N37" s="85"/>
      <c r="O37" s="85"/>
      <c r="P37" s="85"/>
      <c r="Q37" s="191"/>
    </row>
    <row r="38" spans="2:17" ht="28.8" x14ac:dyDescent="0.3">
      <c r="B38" s="20" t="s">
        <v>411</v>
      </c>
      <c r="C38" s="20" t="s">
        <v>412</v>
      </c>
      <c r="D38" s="20" t="s">
        <v>424</v>
      </c>
      <c r="E38" s="20" t="s">
        <v>425</v>
      </c>
      <c r="F38" s="20" t="s">
        <v>426</v>
      </c>
      <c r="G38" s="20" t="s">
        <v>624</v>
      </c>
      <c r="H38" s="20" t="s">
        <v>627</v>
      </c>
      <c r="I38" s="20" t="s">
        <v>628</v>
      </c>
      <c r="J38" s="20" t="s">
        <v>629</v>
      </c>
      <c r="K38" s="20" t="s">
        <v>630</v>
      </c>
      <c r="L38" s="20" t="s">
        <v>631</v>
      </c>
      <c r="M38" s="20" t="s">
        <v>632</v>
      </c>
      <c r="N38" s="82"/>
      <c r="O38" s="82"/>
      <c r="P38" s="82"/>
      <c r="Q38" s="191"/>
    </row>
    <row r="39" spans="2:17" x14ac:dyDescent="0.3">
      <c r="B39" s="121" t="s">
        <v>419</v>
      </c>
      <c r="C39" s="125">
        <v>0.75</v>
      </c>
      <c r="D39" s="125">
        <v>0.75</v>
      </c>
      <c r="E39" s="125">
        <v>0.75</v>
      </c>
      <c r="F39" s="125">
        <v>0.75</v>
      </c>
      <c r="G39" s="125">
        <v>0.75</v>
      </c>
      <c r="H39" s="194">
        <v>0.75</v>
      </c>
      <c r="I39" s="194">
        <v>0.75</v>
      </c>
      <c r="J39" s="194">
        <v>0.75</v>
      </c>
      <c r="K39" s="194">
        <v>0.75</v>
      </c>
      <c r="L39" s="194">
        <v>0.75</v>
      </c>
      <c r="M39" s="194">
        <v>0.75</v>
      </c>
      <c r="N39" s="196"/>
      <c r="O39" s="196"/>
      <c r="P39" s="196"/>
      <c r="Q39" s="191"/>
    </row>
    <row r="40" spans="2:17" x14ac:dyDescent="0.3">
      <c r="B40" s="126" t="s">
        <v>420</v>
      </c>
      <c r="C40" s="127">
        <v>0.75</v>
      </c>
      <c r="D40" s="127">
        <v>0.75</v>
      </c>
      <c r="E40" s="127">
        <v>0.75</v>
      </c>
      <c r="F40" s="127">
        <v>0.75</v>
      </c>
      <c r="G40" s="127">
        <v>0.75</v>
      </c>
      <c r="H40" s="216">
        <v>0.75</v>
      </c>
      <c r="I40" s="216">
        <v>0.75</v>
      </c>
      <c r="J40" s="216">
        <v>0.75</v>
      </c>
      <c r="K40" s="216">
        <v>0.75</v>
      </c>
      <c r="L40" s="216">
        <v>0.75</v>
      </c>
      <c r="M40" s="216">
        <v>0.75</v>
      </c>
      <c r="N40" s="225"/>
      <c r="O40" s="225"/>
      <c r="P40" s="225"/>
      <c r="Q40" s="191"/>
    </row>
    <row r="41" spans="2:17" ht="31.2" x14ac:dyDescent="0.3">
      <c r="B41" s="22" t="s">
        <v>421</v>
      </c>
      <c r="C41" s="128">
        <f t="shared" ref="C41:F41" si="3">AVERAGE(C39:C40)</f>
        <v>0.75</v>
      </c>
      <c r="D41" s="128">
        <f t="shared" si="3"/>
        <v>0.75</v>
      </c>
      <c r="E41" s="128">
        <f t="shared" si="3"/>
        <v>0.75</v>
      </c>
      <c r="F41" s="128">
        <f t="shared" si="3"/>
        <v>0.75</v>
      </c>
      <c r="G41" s="128">
        <f t="shared" ref="G41:M41" si="4">AVERAGE(G39:G40)</f>
        <v>0.75</v>
      </c>
      <c r="H41" s="128">
        <f t="shared" si="4"/>
        <v>0.75</v>
      </c>
      <c r="I41" s="128">
        <f t="shared" si="4"/>
        <v>0.75</v>
      </c>
      <c r="J41" s="128">
        <f t="shared" si="4"/>
        <v>0.75</v>
      </c>
      <c r="K41" s="128">
        <f t="shared" si="4"/>
        <v>0.75</v>
      </c>
      <c r="L41" s="128">
        <f t="shared" si="4"/>
        <v>0.75</v>
      </c>
      <c r="M41" s="128">
        <f t="shared" si="4"/>
        <v>0.75</v>
      </c>
      <c r="N41" s="226"/>
      <c r="O41" s="226"/>
      <c r="P41" s="226"/>
      <c r="Q41" s="191"/>
    </row>
    <row r="42" spans="2:17" x14ac:dyDescent="0.3">
      <c r="F42" s="29"/>
      <c r="G42" s="29"/>
      <c r="H42" s="29"/>
      <c r="I42" s="29"/>
      <c r="J42" s="29"/>
      <c r="K42" s="29"/>
      <c r="L42" s="29"/>
      <c r="M42" s="29"/>
      <c r="N42" s="85"/>
      <c r="O42" s="85"/>
      <c r="P42" s="85"/>
      <c r="Q42" s="191"/>
    </row>
    <row r="43" spans="2:17" ht="18" customHeight="1" x14ac:dyDescent="0.3">
      <c r="B43" s="256" t="s">
        <v>422</v>
      </c>
      <c r="C43" s="256"/>
      <c r="F43" s="29"/>
      <c r="G43" s="29"/>
      <c r="H43" s="29"/>
      <c r="I43" s="29"/>
      <c r="J43" s="29"/>
      <c r="K43" s="29"/>
      <c r="L43" s="29"/>
      <c r="M43" s="29"/>
      <c r="N43" s="85"/>
      <c r="O43" s="85"/>
      <c r="P43" s="85"/>
      <c r="Q43" s="191"/>
    </row>
    <row r="44" spans="2:17" ht="28.8" x14ac:dyDescent="0.3">
      <c r="B44" s="20" t="s">
        <v>411</v>
      </c>
      <c r="C44" s="20" t="s">
        <v>412</v>
      </c>
      <c r="D44" s="20" t="s">
        <v>424</v>
      </c>
      <c r="E44" s="20" t="s">
        <v>425</v>
      </c>
      <c r="F44" s="20" t="s">
        <v>426</v>
      </c>
      <c r="G44" s="20" t="s">
        <v>624</v>
      </c>
      <c r="H44" s="20" t="s">
        <v>627</v>
      </c>
      <c r="I44" s="20" t="s">
        <v>628</v>
      </c>
      <c r="J44" s="20" t="s">
        <v>629</v>
      </c>
      <c r="K44" s="20" t="s">
        <v>630</v>
      </c>
      <c r="L44" s="20" t="s">
        <v>631</v>
      </c>
      <c r="M44" s="20" t="s">
        <v>632</v>
      </c>
      <c r="N44" s="82"/>
      <c r="O44" s="82"/>
      <c r="P44" s="82"/>
      <c r="Q44" s="191"/>
    </row>
    <row r="45" spans="2:17" x14ac:dyDescent="0.3">
      <c r="B45" s="121" t="s">
        <v>63</v>
      </c>
      <c r="C45" s="122">
        <v>3</v>
      </c>
      <c r="D45" s="122">
        <v>3</v>
      </c>
      <c r="E45" s="122">
        <v>3</v>
      </c>
      <c r="F45" s="122">
        <v>3</v>
      </c>
      <c r="G45" s="122">
        <v>2</v>
      </c>
      <c r="H45" s="202">
        <v>2</v>
      </c>
      <c r="I45" s="202">
        <v>2</v>
      </c>
      <c r="J45" s="202">
        <v>2</v>
      </c>
      <c r="K45" s="202">
        <v>2</v>
      </c>
      <c r="L45" s="202">
        <v>2</v>
      </c>
      <c r="M45" s="202">
        <v>2</v>
      </c>
      <c r="N45" s="223"/>
      <c r="O45" s="223"/>
      <c r="P45" s="223"/>
      <c r="Q45" s="191"/>
    </row>
    <row r="46" spans="2:17" x14ac:dyDescent="0.3">
      <c r="B46" s="121" t="s">
        <v>64</v>
      </c>
      <c r="C46" s="122">
        <v>2</v>
      </c>
      <c r="D46" s="122">
        <v>2</v>
      </c>
      <c r="E46" s="122">
        <v>2</v>
      </c>
      <c r="F46" s="122">
        <v>2</v>
      </c>
      <c r="G46" s="122">
        <v>2</v>
      </c>
      <c r="H46" s="202">
        <v>2</v>
      </c>
      <c r="I46" s="202">
        <v>2</v>
      </c>
      <c r="J46" s="202">
        <v>2</v>
      </c>
      <c r="K46" s="202">
        <v>2</v>
      </c>
      <c r="L46" s="202">
        <v>2</v>
      </c>
      <c r="M46" s="202">
        <v>2</v>
      </c>
      <c r="N46" s="223"/>
      <c r="O46" s="223"/>
      <c r="P46" s="223"/>
      <c r="Q46" s="191"/>
    </row>
    <row r="47" spans="2:17" x14ac:dyDescent="0.3">
      <c r="B47" s="121" t="s">
        <v>65</v>
      </c>
      <c r="C47" s="122">
        <v>4</v>
      </c>
      <c r="D47" s="122">
        <v>4</v>
      </c>
      <c r="E47" s="122">
        <v>4</v>
      </c>
      <c r="F47" s="122">
        <v>4</v>
      </c>
      <c r="G47" s="122">
        <v>4</v>
      </c>
      <c r="H47" s="202">
        <v>4</v>
      </c>
      <c r="I47" s="202">
        <v>4</v>
      </c>
      <c r="J47" s="202">
        <v>4</v>
      </c>
      <c r="K47" s="202">
        <v>4</v>
      </c>
      <c r="L47" s="202">
        <v>4</v>
      </c>
      <c r="M47" s="202">
        <v>4</v>
      </c>
      <c r="N47" s="223"/>
      <c r="O47" s="223"/>
      <c r="P47" s="223"/>
      <c r="Q47" s="191"/>
    </row>
    <row r="48" spans="2:17" ht="15.6" x14ac:dyDescent="0.3">
      <c r="B48" s="22" t="s">
        <v>423</v>
      </c>
      <c r="C48" s="129">
        <f t="shared" ref="C48:F48" si="5">AVERAGE(C45:C47)</f>
        <v>3</v>
      </c>
      <c r="D48" s="129">
        <f t="shared" si="5"/>
        <v>3</v>
      </c>
      <c r="E48" s="129">
        <f t="shared" si="5"/>
        <v>3</v>
      </c>
      <c r="F48" s="129">
        <f t="shared" si="5"/>
        <v>3</v>
      </c>
      <c r="G48" s="129">
        <f t="shared" ref="G48:M48" si="6">AVERAGE(G45:G47)</f>
        <v>2.6666666666666665</v>
      </c>
      <c r="H48" s="129">
        <f t="shared" si="6"/>
        <v>2.6666666666666665</v>
      </c>
      <c r="I48" s="129">
        <f t="shared" si="6"/>
        <v>2.6666666666666665</v>
      </c>
      <c r="J48" s="129">
        <f t="shared" si="6"/>
        <v>2.6666666666666665</v>
      </c>
      <c r="K48" s="129">
        <f t="shared" si="6"/>
        <v>2.6666666666666665</v>
      </c>
      <c r="L48" s="129">
        <f t="shared" si="6"/>
        <v>2.6666666666666665</v>
      </c>
      <c r="M48" s="129">
        <f t="shared" si="6"/>
        <v>2.6666666666666665</v>
      </c>
      <c r="N48" s="227"/>
      <c r="O48" s="227"/>
      <c r="P48" s="227"/>
      <c r="Q48" s="191"/>
    </row>
    <row r="49" spans="14:17" x14ac:dyDescent="0.3">
      <c r="N49" s="191"/>
      <c r="O49" s="191"/>
      <c r="P49" s="191"/>
      <c r="Q49" s="191"/>
    </row>
    <row r="50" spans="14:17" x14ac:dyDescent="0.3">
      <c r="N50" s="191"/>
      <c r="O50" s="191"/>
      <c r="P50" s="191"/>
      <c r="Q50" s="191"/>
    </row>
  </sheetData>
  <mergeCells count="10">
    <mergeCell ref="B28:C28"/>
    <mergeCell ref="B37:C37"/>
    <mergeCell ref="B43:C43"/>
    <mergeCell ref="P14:Q14"/>
    <mergeCell ref="C1:P1"/>
    <mergeCell ref="B4:E4"/>
    <mergeCell ref="A14:E14"/>
    <mergeCell ref="B27:J27"/>
    <mergeCell ref="G14:I14"/>
    <mergeCell ref="K14:O14"/>
  </mergeCells>
  <phoneticPr fontId="24" type="noConversion"/>
  <pageMargins left="0.23622047244094491" right="0.23622047244094491" top="0.74803149606299213" bottom="0.74803149606299213" header="0.31496062992125984" footer="0.31496062992125984"/>
  <pageSetup paperSize="9" scale="44" fitToHeight="0"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 operator="equal" id="{B7C8EA69-0F86-4A76-AB74-A74BFE961BF1}">
            <xm:f>'Tabella valutazione rischi'!$E$9</xm:f>
            <x14:dxf>
              <fill>
                <patternFill>
                  <bgColor rgb="FFFF0000"/>
                </patternFill>
              </fill>
            </x14:dxf>
          </x14:cfRule>
          <x14:cfRule type="cellIs" priority="2" operator="equal" id="{835961E9-244F-4780-89E8-00158D0AF966}">
            <xm:f>'Tabella valutazione rischi'!$E$8</xm:f>
            <x14:dxf>
              <fill>
                <patternFill>
                  <bgColor rgb="FFFFC000"/>
                </patternFill>
              </fill>
            </x14:dxf>
          </x14:cfRule>
          <x14:cfRule type="cellIs" priority="3" operator="equal" id="{428C819E-C034-4989-88CF-0CCF476E3ECC}">
            <xm:f>'Tabella valutazione rischi'!$E$7</xm:f>
            <x14:dxf>
              <fill>
                <patternFill>
                  <bgColor rgb="FFFFFF00"/>
                </patternFill>
              </fill>
            </x14:dxf>
          </x14:cfRule>
          <x14:cfRule type="cellIs" priority="4" operator="equal" id="{5F00C9E2-9430-42E9-B5E7-E46AF013792F}">
            <xm:f>'Tabella valutazione rischi'!$E$6</xm:f>
            <x14:dxf>
              <fill>
                <patternFill>
                  <bgColor rgb="FF00B050"/>
                </patternFill>
              </fill>
            </x14:dxf>
          </x14:cfRule>
          <x14:cfRule type="cellIs" priority="5" operator="equal" id="{99EF8A93-0649-4F31-9C1A-3DFBB5DFB391}">
            <xm:f>'Tabella valutazione rischi'!$E$5</xm:f>
            <x14:dxf>
              <fill>
                <patternFill>
                  <bgColor theme="0"/>
                </patternFill>
              </fill>
            </x14:dxf>
          </x14:cfRule>
          <xm:sqref>D28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20</vt:i4>
      </vt:variant>
      <vt:variant>
        <vt:lpstr>Intervalli denominati</vt:lpstr>
      </vt:variant>
      <vt:variant>
        <vt:i4>11</vt:i4>
      </vt:variant>
    </vt:vector>
  </HeadingPairs>
  <TitlesOfParts>
    <vt:vector size="31" baseType="lpstr">
      <vt:lpstr>Copertina</vt:lpstr>
      <vt:lpstr>Ambiti servizi processi</vt:lpstr>
      <vt:lpstr>Pivot</vt:lpstr>
      <vt:lpstr>Pivot (2)</vt:lpstr>
      <vt:lpstr>Aree di rischio</vt:lpstr>
      <vt:lpstr>Processi</vt:lpstr>
      <vt:lpstr>Area A</vt:lpstr>
      <vt:lpstr>Area B</vt:lpstr>
      <vt:lpstr>Area C</vt:lpstr>
      <vt:lpstr>Area D</vt:lpstr>
      <vt:lpstr>Area E</vt:lpstr>
      <vt:lpstr>Area F</vt:lpstr>
      <vt:lpstr>Area L</vt:lpstr>
      <vt:lpstr>Area M</vt:lpstr>
      <vt:lpstr>Area N</vt:lpstr>
      <vt:lpstr>Fattori abilitanti</vt:lpstr>
      <vt:lpstr>Tabella valutazione rischi</vt:lpstr>
      <vt:lpstr>Matrice probabilità impatto</vt:lpstr>
      <vt:lpstr>Misure anticorruzione vecchio</vt:lpstr>
      <vt:lpstr>Misure anticorruzione (2)</vt:lpstr>
      <vt:lpstr>'Area A'!Area_stampa</vt:lpstr>
      <vt:lpstr>'Misure anticorruzione (2)'!Area_stampa</vt:lpstr>
      <vt:lpstr>'Area A'!Titoli_stampa</vt:lpstr>
      <vt:lpstr>'Area B'!Titoli_stampa</vt:lpstr>
      <vt:lpstr>'Area C'!Titoli_stampa</vt:lpstr>
      <vt:lpstr>'Area D'!Titoli_stampa</vt:lpstr>
      <vt:lpstr>'Area E'!Titoli_stampa</vt:lpstr>
      <vt:lpstr>'Area F'!Titoli_stampa</vt:lpstr>
      <vt:lpstr>'Area L'!Titoli_stampa</vt:lpstr>
      <vt:lpstr>'Area M'!Titoli_stampa</vt:lpstr>
      <vt:lpstr>'Area N'!Titoli_stampa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2022-01-31T13:05:42Z</dcterms:modified>
</cp:coreProperties>
</file>